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ttps://azauditor.sharepoint.com/sites/ASDonline/City and Town County Budget Forms/City-Town-County Budget Forms/2026 Budget forms/"/>
    </mc:Choice>
  </mc:AlternateContent>
  <xr:revisionPtr revIDLastSave="15" documentId="8_{8E7E385F-CCB6-4337-9F58-51770A3E2236}" xr6:coauthVersionLast="47" xr6:coauthVersionMax="47" xr10:uidLastSave="{8413EB7D-6070-43C7-99AD-1606FED6D32D}"/>
  <bookViews>
    <workbookView xWindow="22932" yWindow="-4248" windowWidth="30936" windowHeight="16776" tabRatio="710" xr2:uid="{F58CB91E-6CFA-4C0A-8C30-52D6D5779CBF}"/>
  </bookViews>
  <sheets>
    <sheet name="Cover" sheetId="1" r:id="rId1"/>
    <sheet name="Title Page" sheetId="2" r:id="rId2"/>
    <sheet name="Table of Contents" sheetId="3" r:id="rId3"/>
    <sheet name="Resolution" sheetId="4" r:id="rId4"/>
    <sheet name="Schedule A" sheetId="14" r:id="rId5"/>
    <sheet name="Schedule B" sheetId="6" r:id="rId6"/>
    <sheet name="Schedule C" sheetId="7" r:id="rId7"/>
    <sheet name="Schedule D" sheetId="8" r:id="rId8"/>
    <sheet name="Schedule E" sheetId="9" r:id="rId9"/>
    <sheet name="Schedule F" sheetId="10" r:id="rId10"/>
    <sheet name="Schedule G" sheetId="11" r:id="rId11"/>
    <sheet name="Instructions" sheetId="15" r:id="rId12"/>
  </sheets>
  <definedNames>
    <definedName name="_xlnm._FilterDatabase" localSheetId="11" hidden="1">Instructions!$A$1:$L$78</definedName>
    <definedName name="_Hlk510620005" localSheetId="11">Instructions!$C$42</definedName>
    <definedName name="ACwvu.PAGE._.BREAKS." localSheetId="6" hidden="1">'Schedule C'!$A$1</definedName>
    <definedName name="Expenditures_Expenses_by_Department">'Schedule F'!$B$2</definedName>
    <definedName name="Expenditures_Expenses_by_Fund">'Schedule E'!$A$2</definedName>
    <definedName name="Full_Time_Employees_and_Personnel_Compensation">'Schedule G'!$A$2</definedName>
    <definedName name="GeneralInstructions">Instructions!$C$3</definedName>
    <definedName name="InstructionsInstructions">Instructions!$C$5</definedName>
    <definedName name="Other_Financing_Sources__Uses__and_Interfund_Transfers">'Schedule D'!$A$2</definedName>
    <definedName name="_xlnm.Print_Area" localSheetId="11">Instructions!$A$1:$C$78</definedName>
    <definedName name="_xlnm.Print_Area" localSheetId="5">'Schedule B'!$A$1:$I$49</definedName>
    <definedName name="_xlnm.Print_Area" localSheetId="6">'Schedule C'!$A$1:$I$119</definedName>
    <definedName name="_xlnm.Print_Area" localSheetId="7">'Schedule D'!$A$1:$I$59</definedName>
    <definedName name="_xlnm.Print_Area" localSheetId="8">'Schedule E'!$A$1:$J$55</definedName>
    <definedName name="_xlnm.Print_Area" localSheetId="9">'Schedule F'!$A$1:$J$58</definedName>
    <definedName name="_xlnm.Print_Area" localSheetId="10">'Schedule G'!$A$1:$N$45</definedName>
    <definedName name="_xlnm.Print_Titles" localSheetId="11">Instructions!$1:$1</definedName>
    <definedName name="_xlnm.Print_Titles" localSheetId="6">'Schedule C'!$1:$6</definedName>
    <definedName name="_xlnm.Print_Titles" localSheetId="7">'Schedule D'!$1:$7</definedName>
    <definedName name="_xlnm.Print_Titles" localSheetId="10">'Schedule G'!$1:$5</definedName>
    <definedName name="ResoluClosing">Instructions!$C$12</definedName>
    <definedName name="ResoluPara1">Instructions!$C$7</definedName>
    <definedName name="ResoluPara2">Instructions!$C$8</definedName>
    <definedName name="ResoluPara3">Instructions!$C$9</definedName>
    <definedName name="ResoluPara5">Instructions!$C$10</definedName>
    <definedName name="ResoluPara6">Instructions!$C$11</definedName>
    <definedName name="Resolution_for_the_Adoption_of_the_Budget">Resolution!$A$3</definedName>
    <definedName name="ResolutionGeneral">Instructions!$C$6</definedName>
    <definedName name="Revenues_Other_Than_Property_Taxes">'Schedule C'!$A$2</definedName>
    <definedName name="SchA5A1">Instructions!$C$47</definedName>
    <definedName name="SchAacutalexpCY">Instructions!$C$15</definedName>
    <definedName name="SchAAdoptedBudExp">Instructions!$C$14</definedName>
    <definedName name="SchAbudExpBY">Instructions!$C$30</definedName>
    <definedName name="SchAestRevnotTaxBY">Instructions!$C$20</definedName>
    <definedName name="SchAExpLimCom1">Instructions!$C$31</definedName>
    <definedName name="SchAExpLimCom2">Instructions!$C$32</definedName>
    <definedName name="SchAExpLimCom3">Instructions!$C$34</definedName>
    <definedName name="SchAExpLimCom4">Instructions!$C$35</definedName>
    <definedName name="SchAExpLimCom5">Instructions!$C$36</definedName>
    <definedName name="SchAExpLimCom6">Instructions!$C$37</definedName>
    <definedName name="SchAfundNPjuly1">Instructions!$C$16</definedName>
    <definedName name="SchAinterfunTransferBY">Instructions!$C$22</definedName>
    <definedName name="SchALine_1">Instructions!$B$14</definedName>
    <definedName name="SchAotherFinSourcUseBY">Instructions!$C$21</definedName>
    <definedName name="SchAprimaryProptax">Instructions!$C$18</definedName>
    <definedName name="SchAreductionNotAvailable">Instructions!$C$23</definedName>
    <definedName name="SchAsecondaryPropTax">Instructions!$C$19</definedName>
    <definedName name="SchAtitle">Instructions!$C$13</definedName>
    <definedName name="SchAtotalFinReAvaBY">Instructions!$C$29</definedName>
    <definedName name="SchB3A">Instructions!$C$41</definedName>
    <definedName name="SchB3B">Instructions!$C$42</definedName>
    <definedName name="SchB3C">Instructions!$C$43</definedName>
    <definedName name="SchB4A1">Instructions!$C$44</definedName>
    <definedName name="SchB4A2">Instructions!#REF!</definedName>
    <definedName name="SchB4A3">Instructions!#REF!</definedName>
    <definedName name="SchB4B1">Instructions!$C$45</definedName>
    <definedName name="SchB4B3">Instructions!#REF!</definedName>
    <definedName name="SchB4C">Instructions!$C$46</definedName>
    <definedName name="SchB51">Instructions!$C$47</definedName>
    <definedName name="SchB5A2">Instructions!#REF!</definedName>
    <definedName name="SchB5A3">Instructions!#REF!</definedName>
    <definedName name="SchB5B">Instructions!$C$48</definedName>
    <definedName name="SchBPropertyTax1">Instructions!$C$38</definedName>
    <definedName name="SchBPropertyTax2">Instructions!$C$40</definedName>
    <definedName name="SchC1">Instructions!$C$50</definedName>
    <definedName name="SchC2">Instructions!$C$52</definedName>
    <definedName name="SchC3">Instructions!$C$53</definedName>
    <definedName name="SchC4">Instructions!$C$54</definedName>
    <definedName name="SchCtitle">Instructions!$C$49</definedName>
    <definedName name="SchD1">Instructions!$C$56</definedName>
    <definedName name="SchD2">Instructions!$C$57</definedName>
    <definedName name="SchD3">Instructions!$C$58</definedName>
    <definedName name="SchD4">Instructions!$C$59</definedName>
    <definedName name="SchDtitle">Instructions!$C$55</definedName>
    <definedName name="SchE1">Instructions!$C$60</definedName>
    <definedName name="SchE2">Instructions!$C$61</definedName>
    <definedName name="SchE3">Instructions!$C$62</definedName>
    <definedName name="SchE4">Instructions!$C$63</definedName>
    <definedName name="SchE5">Instructions!$C$64</definedName>
    <definedName name="ScheB4A2">Instructions!#REF!</definedName>
    <definedName name="ScheB4B2">Instructions!#REF!</definedName>
    <definedName name="ScheB4B3">Instructions!#REF!</definedName>
    <definedName name="SCHEDULEB">'Schedule B'!$A$1:$I$47</definedName>
    <definedName name="SCHEDULEC">'Schedule C'!$A$6:$I$129</definedName>
    <definedName name="SCHEDULED">'Schedule D'!$A$9:$I$58</definedName>
    <definedName name="SCHEDULEE" localSheetId="9">'Schedule F'!$B$1:$J$60</definedName>
    <definedName name="SCHEDULEE" localSheetId="10">'Schedule G'!$A$1:$J$48</definedName>
    <definedName name="SCHEDULEE">'Schedule E'!$A$1:$J$56</definedName>
    <definedName name="ScheF1">Instructions!$C$66</definedName>
    <definedName name="ScheF2">Instructions!$C$67</definedName>
    <definedName name="ScheF3">Instructions!$C$68</definedName>
    <definedName name="ScheF4">Instructions!$C$69</definedName>
    <definedName name="ScheF5">Instructions!$C$70</definedName>
    <definedName name="ScheFtitle">Instructions!$C$65</definedName>
    <definedName name="ScheG1">Instructions!$C$72</definedName>
    <definedName name="ScheG2">Instructions!$C$73</definedName>
    <definedName name="ScheG3">Instructions!$C$74</definedName>
    <definedName name="ScheG4">Instructions!$C$75</definedName>
    <definedName name="ScheG5">Instructions!$C$76</definedName>
    <definedName name="ScheG6">Instructions!$C$77</definedName>
    <definedName name="ScheG7">Instructions!$C$78</definedName>
    <definedName name="ScheGtitle">Instructions!$C$71</definedName>
    <definedName name="SchF1">Instructions!$C$61</definedName>
    <definedName name="SchFtitle">Instructions!$C$60</definedName>
    <definedName name="Summary_Schedule_of_Estimated_Revenues_and_Expenditures_Expenses">'Schedule A'!$A$2</definedName>
    <definedName name="Swvu.PAGE._.BREAKS." localSheetId="6" hidden="1">'Schedule C'!$A$1</definedName>
    <definedName name="Tax_Levy_and_Tax_Rate_Information">'Schedule B'!$A$2</definedName>
    <definedName name="wvu.PAGE._.BREAKS." localSheetId="6" hidden="1">{TRUE,TRUE,-1.25,-15.5,484.5,276.75,FALSE,FALSE,TRUE,TRUE,0,1,#N/A,1,#N/A,6.31884057971014,18.1176470588235,1,FALSE,FALSE,3,FALSE,1,FALSE,87,"Swvu.PAGE._.BREAKS.","ACwvu.PAGE._.BREAKS.",#N/A,FALSE,FALSE,0.25,0.25,0.75,0.5,1,"","&amp;L5/97&amp;CSCHEDULE C&amp;R&amp;P of 5",TRUE,FALSE,FALSE,FALSE,1,64,#N/A,#N/A,FALSE,"=R1:R9",#N/A,#N/A,FALSE,FALSE,TRUE,1,600,600,FALSE,FALSE,TRUE,TRUE,TRUE}</definedName>
    <definedName name="Z_C1EA6AC8_5196_415A_9446_EBA448A333C6_.wvu.PrintArea" localSheetId="9" hidden="1">'Schedule F'!$B$1:$J$59</definedName>
    <definedName name="Z_C1EA6AC8_5196_415A_9446_EBA448A333C6_.wvu.PrintArea" localSheetId="10" hidden="1">'Schedule G'!$A$1:$J$47</definedName>
    <definedName name="Z_F94502DD_FE7E_4E7C_BE4C_D6208EA4A7DB_.wvu.PrintArea" localSheetId="10" hidden="1">'Schedule G'!$A$1:$J$47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K23" i="14" s="1"/>
  <c r="J23" i="14"/>
  <c r="I23" i="14"/>
  <c r="H23" i="14"/>
  <c r="G23" i="14"/>
  <c r="F23" i="14"/>
  <c r="E14" i="14"/>
  <c r="I15" i="8"/>
  <c r="G15" i="8"/>
  <c r="E15" i="8"/>
  <c r="C15" i="8"/>
  <c r="K19" i="14" l="1"/>
  <c r="A16" i="14"/>
  <c r="A3" i="11" l="1"/>
  <c r="A3" i="10"/>
  <c r="A3" i="9"/>
  <c r="A3" i="8"/>
  <c r="A3" i="7"/>
  <c r="A3" i="6"/>
  <c r="A3" i="14"/>
  <c r="A5" i="4"/>
  <c r="A5" i="3"/>
  <c r="A5" i="2"/>
  <c r="H32" i="9"/>
  <c r="G8" i="14" l="1"/>
  <c r="D39" i="10" l="1"/>
  <c r="D56" i="10"/>
  <c r="K18" i="14" l="1"/>
  <c r="K9" i="14"/>
  <c r="A1" i="14" l="1"/>
  <c r="K26" i="14" l="1"/>
  <c r="A23" i="14"/>
  <c r="J26" i="14"/>
  <c r="A24" i="14"/>
  <c r="A10" i="14" l="1"/>
  <c r="N41" i="11" l="1"/>
  <c r="N42" i="11"/>
  <c r="N40" i="11"/>
  <c r="N18" i="11"/>
  <c r="N17" i="11"/>
  <c r="N43" i="11" l="1"/>
  <c r="L43" i="11"/>
  <c r="J43" i="11"/>
  <c r="H43" i="11"/>
  <c r="F43" i="11"/>
  <c r="D43" i="11"/>
  <c r="A17" i="14" l="1"/>
  <c r="A9" i="14" l="1"/>
  <c r="I85" i="7" l="1"/>
  <c r="K21" i="14" l="1"/>
  <c r="K22" i="14"/>
  <c r="K20" i="14"/>
  <c r="E11" i="14" l="1"/>
  <c r="K11" i="14" s="1"/>
  <c r="E10" i="14"/>
  <c r="F38" i="9"/>
  <c r="D38" i="9"/>
  <c r="F32" i="9"/>
  <c r="D32" i="9"/>
  <c r="F26" i="9"/>
  <c r="D26" i="9"/>
  <c r="F20" i="9"/>
  <c r="D20" i="9"/>
  <c r="K10" i="14" l="1"/>
  <c r="H7" i="14"/>
  <c r="G7" i="14"/>
  <c r="F7" i="14"/>
  <c r="E7" i="14"/>
  <c r="A15" i="14" l="1"/>
  <c r="A14" i="14"/>
  <c r="A13" i="14"/>
  <c r="A12" i="14"/>
  <c r="A11" i="14"/>
  <c r="A7" i="14"/>
  <c r="A8" i="14"/>
  <c r="N36" i="11" l="1"/>
  <c r="N35" i="11"/>
  <c r="N34" i="11"/>
  <c r="N37" i="11" s="1"/>
  <c r="N30" i="11"/>
  <c r="N29" i="11"/>
  <c r="N28" i="11"/>
  <c r="N24" i="11"/>
  <c r="N23" i="11"/>
  <c r="N22" i="11"/>
  <c r="N16" i="11"/>
  <c r="N19" i="11" s="1"/>
  <c r="N12" i="11"/>
  <c r="N11" i="11"/>
  <c r="N10" i="11"/>
  <c r="N7" i="11"/>
  <c r="N5" i="11"/>
  <c r="L5" i="11"/>
  <c r="J5" i="11"/>
  <c r="H5" i="11"/>
  <c r="F5" i="11"/>
  <c r="D5" i="11"/>
  <c r="J6" i="10"/>
  <c r="H6" i="10"/>
  <c r="F6" i="10"/>
  <c r="D6" i="10"/>
  <c r="J6" i="9"/>
  <c r="H6" i="9"/>
  <c r="F6" i="9"/>
  <c r="D6" i="9"/>
  <c r="G6" i="8"/>
  <c r="C6" i="8"/>
  <c r="I6" i="7"/>
  <c r="G6" i="7"/>
  <c r="E6" i="7"/>
  <c r="G5" i="6"/>
  <c r="A1" i="8"/>
  <c r="A1" i="9"/>
  <c r="A1" i="10"/>
  <c r="A1" i="11"/>
  <c r="B1" i="7"/>
  <c r="I5" i="6"/>
  <c r="A1" i="6"/>
  <c r="A1" i="4"/>
  <c r="A1" i="3"/>
  <c r="A3" i="2"/>
  <c r="L37" i="11"/>
  <c r="L31" i="11"/>
  <c r="L25" i="11"/>
  <c r="L19" i="11"/>
  <c r="L13" i="11"/>
  <c r="J37" i="11"/>
  <c r="H37" i="11"/>
  <c r="F37" i="11"/>
  <c r="D37" i="11"/>
  <c r="J31" i="11"/>
  <c r="H31" i="11"/>
  <c r="F31" i="11"/>
  <c r="D31" i="11"/>
  <c r="J25" i="11"/>
  <c r="H25" i="11"/>
  <c r="F25" i="11"/>
  <c r="D25" i="11"/>
  <c r="J19" i="11"/>
  <c r="H19" i="11"/>
  <c r="F19" i="11"/>
  <c r="D19" i="11"/>
  <c r="J13" i="11"/>
  <c r="H13" i="11"/>
  <c r="F13" i="11"/>
  <c r="F45" i="11" s="1"/>
  <c r="D13" i="11"/>
  <c r="D45" i="11" s="1"/>
  <c r="D23" i="10"/>
  <c r="F23" i="10"/>
  <c r="H23" i="10"/>
  <c r="J23" i="10"/>
  <c r="F39" i="10"/>
  <c r="H39" i="10"/>
  <c r="J39" i="10"/>
  <c r="F56" i="10"/>
  <c r="H56" i="10"/>
  <c r="J56" i="10"/>
  <c r="H20" i="9"/>
  <c r="J20" i="9"/>
  <c r="E24" i="14" s="1"/>
  <c r="H26" i="9"/>
  <c r="F8" i="14" s="1"/>
  <c r="J26" i="9"/>
  <c r="F24" i="14" s="1"/>
  <c r="J32" i="9"/>
  <c r="G24" i="14" s="1"/>
  <c r="H38" i="9"/>
  <c r="H8" i="14" s="1"/>
  <c r="J38" i="9"/>
  <c r="H24" i="14" s="1"/>
  <c r="D44" i="9"/>
  <c r="F44" i="9"/>
  <c r="H44" i="9"/>
  <c r="I8" i="14" s="1"/>
  <c r="J44" i="9"/>
  <c r="I24" i="14" s="1"/>
  <c r="D50" i="9"/>
  <c r="F50" i="9"/>
  <c r="H50" i="9"/>
  <c r="J8" i="14" s="1"/>
  <c r="J50" i="9"/>
  <c r="J24" i="14" s="1"/>
  <c r="E13" i="14"/>
  <c r="E15" i="14"/>
  <c r="E16" i="14"/>
  <c r="C26" i="8"/>
  <c r="F13" i="14" s="1"/>
  <c r="E26" i="8"/>
  <c r="F14" i="14" s="1"/>
  <c r="G26" i="8"/>
  <c r="F15" i="14" s="1"/>
  <c r="I26" i="8"/>
  <c r="F16" i="14" s="1"/>
  <c r="C33" i="8"/>
  <c r="G13" i="14" s="1"/>
  <c r="E33" i="8"/>
  <c r="G14" i="14" s="1"/>
  <c r="G33" i="8"/>
  <c r="G15" i="14" s="1"/>
  <c r="I33" i="8"/>
  <c r="G16" i="14" s="1"/>
  <c r="C40" i="8"/>
  <c r="H13" i="14" s="1"/>
  <c r="E40" i="8"/>
  <c r="H14" i="14" s="1"/>
  <c r="G40" i="8"/>
  <c r="H15" i="14" s="1"/>
  <c r="I40" i="8"/>
  <c r="H16" i="14" s="1"/>
  <c r="C47" i="8"/>
  <c r="I13" i="14" s="1"/>
  <c r="E47" i="8"/>
  <c r="I14" i="14" s="1"/>
  <c r="G47" i="8"/>
  <c r="I15" i="14" s="1"/>
  <c r="I47" i="8"/>
  <c r="I16" i="14" s="1"/>
  <c r="C54" i="8"/>
  <c r="J13" i="14" s="1"/>
  <c r="E54" i="8"/>
  <c r="J14" i="14" s="1"/>
  <c r="G54" i="8"/>
  <c r="J15" i="14" s="1"/>
  <c r="I54" i="8"/>
  <c r="J16" i="14" s="1"/>
  <c r="E63" i="7"/>
  <c r="G63" i="7"/>
  <c r="I63" i="7"/>
  <c r="E73" i="7"/>
  <c r="G73" i="7"/>
  <c r="I73" i="7"/>
  <c r="E79" i="7"/>
  <c r="G79" i="7"/>
  <c r="I79" i="7"/>
  <c r="E85" i="7"/>
  <c r="G85" i="7"/>
  <c r="E93" i="7"/>
  <c r="G93" i="7"/>
  <c r="I93" i="7"/>
  <c r="G12" i="14" s="1"/>
  <c r="E100" i="7"/>
  <c r="G100" i="7"/>
  <c r="I100" i="7"/>
  <c r="H12" i="14" s="1"/>
  <c r="E107" i="7"/>
  <c r="G107" i="7"/>
  <c r="I107" i="7"/>
  <c r="I12" i="14" s="1"/>
  <c r="E114" i="7"/>
  <c r="G114" i="7"/>
  <c r="I114" i="7"/>
  <c r="J12" i="14" s="1"/>
  <c r="G18" i="6"/>
  <c r="G19" i="6" s="1"/>
  <c r="I18" i="6"/>
  <c r="I19" i="6" s="1"/>
  <c r="G25" i="6"/>
  <c r="G30" i="6" s="1"/>
  <c r="G29" i="6"/>
  <c r="G41" i="6"/>
  <c r="I41" i="6"/>
  <c r="H45" i="11" l="1"/>
  <c r="G87" i="7"/>
  <c r="G117" i="7" s="1"/>
  <c r="J45" i="11"/>
  <c r="L45" i="11"/>
  <c r="E87" i="7"/>
  <c r="E117" i="7" s="1"/>
  <c r="N13" i="11"/>
  <c r="N31" i="11"/>
  <c r="K16" i="14"/>
  <c r="K15" i="14"/>
  <c r="N25" i="11"/>
  <c r="J7" i="14"/>
  <c r="I7" i="14"/>
  <c r="K24" i="14"/>
  <c r="K13" i="14"/>
  <c r="J53" i="9"/>
  <c r="C58" i="8"/>
  <c r="I87" i="7"/>
  <c r="E12" i="14"/>
  <c r="E8" i="14"/>
  <c r="K8" i="14" s="1"/>
  <c r="H53" i="9"/>
  <c r="F53" i="9"/>
  <c r="D53" i="9"/>
  <c r="E58" i="8"/>
  <c r="I58" i="8"/>
  <c r="G58" i="8"/>
  <c r="N45" i="11" l="1"/>
  <c r="K7" i="14"/>
  <c r="I117" i="7"/>
  <c r="F12" i="14"/>
  <c r="K14" i="14"/>
  <c r="K27" i="14" s="1"/>
  <c r="K29" i="14" s="1"/>
  <c r="K31" i="14" s="1"/>
  <c r="J27" i="14" l="1"/>
  <c r="J29" i="14" s="1"/>
  <c r="J31" i="14" s="1"/>
  <c r="K12" i="14"/>
</calcChain>
</file>

<file path=xl/sharedStrings.xml><?xml version="1.0" encoding="utf-8"?>
<sst xmlns="http://schemas.openxmlformats.org/spreadsheetml/2006/main" count="773" uniqueCount="343">
  <si>
    <t>Before using the enclosed schedules, please complete the following:</t>
  </si>
  <si>
    <t xml:space="preserve">Completing the steps below will populate the heading for each of the attached schedules. </t>
  </si>
  <si>
    <t>1. Select the county name:</t>
  </si>
  <si>
    <t xml:space="preserve">Select from drop-down </t>
  </si>
  <si>
    <t xml:space="preserve">2. Select the budget year: </t>
  </si>
  <si>
    <t>select</t>
  </si>
  <si>
    <r>
      <t>Arizona Revised Statutes (A.R.S.) §§42-17101 and 42-17102 require counties to prepare annual budgets on forms the Arizona Auditor General developed. The official forms on Schedules A through G include all elements statute requires that counties</t>
    </r>
    <r>
      <rPr>
        <b/>
        <sz val="12"/>
        <color rgb="FF000000"/>
        <rFont val="Arial"/>
        <family val="2"/>
      </rPr>
      <t xml:space="preserve"> </t>
    </r>
    <r>
      <rPr>
        <b/>
        <sz val="12"/>
        <rFont val="Arial"/>
        <family val="2"/>
      </rPr>
      <t>must</t>
    </r>
    <r>
      <rPr>
        <sz val="12"/>
        <rFont val="Arial"/>
        <family val="2"/>
      </rPr>
      <t xml:space="preserve"> include in their budget. </t>
    </r>
    <r>
      <rPr>
        <b/>
        <sz val="12"/>
        <rFont val="Arial"/>
        <family val="2"/>
      </rPr>
      <t>Please note, a county may choose to add more information or detail than statute requires within the official budget forms.</t>
    </r>
  </si>
  <si>
    <r>
      <t>The budget form has a drop-down field to select the budget year, and the instructions do not include specific dates as they are not issued annually. As used in these instructions, the term</t>
    </r>
    <r>
      <rPr>
        <b/>
        <sz val="12"/>
        <rFont val="Arial"/>
        <family val="2"/>
      </rPr>
      <t xml:space="preserve"> “current year”</t>
    </r>
    <r>
      <rPr>
        <sz val="12"/>
        <rFont val="Arial"/>
        <family val="2"/>
      </rPr>
      <t xml:space="preserve"> is the fiscal year in which the county is operating, and</t>
    </r>
    <r>
      <rPr>
        <b/>
        <sz val="12"/>
        <rFont val="Arial"/>
        <family val="2"/>
      </rPr>
      <t xml:space="preserve"> “budget year” </t>
    </r>
    <r>
      <rPr>
        <sz val="12"/>
        <rFont val="Arial"/>
        <family val="2"/>
      </rPr>
      <t>is the fiscal year for which the county is budgeting. Counties should use the budget schedules dated 6/23 for fiscal year 2024 and thereafter. As changes become necessary, we will post new forms on our website and notify counties of the changes by email.</t>
    </r>
  </si>
  <si>
    <r>
      <t xml:space="preserve">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
    </r>
    <r>
      <rPr>
        <b/>
        <sz val="12"/>
        <color rgb="FF000000"/>
        <rFont val="Arial"/>
        <family val="2"/>
      </rPr>
      <t xml:space="preserve">To return to the related schedule after reviewing the instructions, simply click on the schedule's tab at the bottom of the Excel screen or press the Alt and back arrow keys. </t>
    </r>
    <r>
      <rPr>
        <sz val="12"/>
        <color rgb="FF000000"/>
        <rFont val="Arial"/>
        <family val="2"/>
      </rPr>
      <t xml:space="preserve">The schedules have been set to print without “objects” so that the instructions buttons do not print. The light blue highlighting will print, and users may remove the highlights before printing if needed.  </t>
    </r>
  </si>
  <si>
    <r>
      <t>Protection/Unprotection of</t>
    </r>
    <r>
      <rPr>
        <b/>
        <sz val="12"/>
        <rFont val="Arial"/>
        <family val="2"/>
      </rPr>
      <t xml:space="preserve"> file</t>
    </r>
    <r>
      <rPr>
        <b/>
        <sz val="12"/>
        <color rgb="FF000000"/>
        <rFont val="Arial"/>
        <family val="2"/>
      </rPr>
      <t>:</t>
    </r>
  </si>
  <si>
    <r>
      <t xml:space="preserve">Each spreadsheet within the file has been protected to prevent accidental deletion of formulas. </t>
    </r>
    <r>
      <rPr>
        <sz val="12"/>
        <color indexed="8"/>
        <rFont val="Arial"/>
        <family val="2"/>
      </rPr>
      <t>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t>
    </r>
    <r>
      <rPr>
        <sz val="12"/>
        <color rgb="FF000000"/>
        <rFont val="Arial"/>
        <family val="2"/>
      </rPr>
      <t xml:space="preserve"> </t>
    </r>
  </si>
  <si>
    <t>You may need to add lines to Schedules C through G to accommodate any funds or departments involved. Remember to check all formulas in the subtotals and totals to ensure that additional lines added are included, and make changes accordingly. Once changes have been made, the sheet should be reprotected by reversing the above process. Reprotecting the sheets will help ensure that formulas are not accidentally altered or deleted.</t>
  </si>
  <si>
    <r>
      <t>Print</t>
    </r>
    <r>
      <rPr>
        <b/>
        <sz val="12"/>
        <rFont val="Arial"/>
        <family val="2"/>
      </rPr>
      <t>ing tips</t>
    </r>
    <r>
      <rPr>
        <b/>
        <sz val="12"/>
        <color rgb="FF000000"/>
        <rFont val="Arial"/>
        <family val="2"/>
      </rPr>
      <t>:</t>
    </r>
  </si>
  <si>
    <t>Schedule A can be printed on 1 page in landscape format with the "fit to 1 page wide by 1 page tall" option (Page Setup) selected. Schedules B through F can be printed in portrait format. Schedule G can be printed in landscape format. Schedules with multiple pages are formatted to print with the column headings on each page.
If you have any questions, please contact the Accountability Services Division at asd@azauditor.gov or (602) 977-2796.</t>
  </si>
  <si>
    <t>Official County Budget Forms</t>
  </si>
  <si>
    <t>Table of Contents</t>
  </si>
  <si>
    <t>Resolution for the adoption of the budget</t>
  </si>
  <si>
    <t>Schedule A—Summary Schedule of estimated revenues and expenditures/expenses</t>
  </si>
  <si>
    <t>Schedule B—Tax levy and tax rate information</t>
  </si>
  <si>
    <t>Schedule C—Revenues other than property taxes</t>
  </si>
  <si>
    <t>Schedule D—Other financing sources/(uses) and interfund transfers</t>
  </si>
  <si>
    <t>Schedule E—Expenditures/expenses by fund</t>
  </si>
  <si>
    <t>Schedule F—Expenditures/expenses by department (as applicable)</t>
  </si>
  <si>
    <t>Schedule G—Full-time employees and personnel compensation</t>
  </si>
  <si>
    <t xml:space="preserve">     WHEREAS, in accordance with the provisions of Title 42, Ch. 17, Art. 1-5, Arizona Revised Statutes (A.R.S.), the Board of Supervisors did, on __________, _____, make an estimate of the different amounts required to meet the public expenditures/expenses for the ensuing year, also an estimate of revenues from sources other than direct taxation, and the amount to be raised by taxation upon real and personal property of _______________ County, and</t>
  </si>
  <si>
    <t xml:space="preserve">     WHEREAS, in accordance with said chapter of said title, and following due public notice, the Board met on __________, _____, at which meeting any taxpayer was privileged to appear and be heard in favor of or against any of the proposed expenditures/expenses or tax levies, and</t>
  </si>
  <si>
    <t xml:space="preserve">     WHEREAS, it appears that publication has been duly made as required by law, of said estimates together with a notice that the Board would meet on __________, _____, at the office of the Board for the purpose of hearing taxpayers and making tax levies as set forth in said estimates, and</t>
  </si>
  <si>
    <t xml:space="preserve">     WHEREAS, it appears that the sums to be raised by taxation, as specified therein, do not in the aggregate exceed that amount as computed in A.R.S. §42-17051(A), therefore be it</t>
  </si>
  <si>
    <t xml:space="preserve">     RESOLVED, that the said estimates of revenues and expenditures/expenses shown on the accompanying schedules, as now increased, reduced, or changed, are hereby adopted as the budget of _______________ County for the fiscal year __________.</t>
  </si>
  <si>
    <t xml:space="preserve">     Passed by the Board of Supervisors of _____________ County, this _____ day of __________.</t>
  </si>
  <si>
    <t>APPROVED:</t>
  </si>
  <si>
    <t>Chairman of the Board of Supervisors</t>
  </si>
  <si>
    <t>ATTEST:</t>
  </si>
  <si>
    <t>Clerk of the Board of Supervisors</t>
  </si>
  <si>
    <t>Summary Schedule of estimated revenues and expenditures/expenses</t>
  </si>
  <si>
    <t>Sch</t>
  </si>
  <si>
    <t>Funds</t>
  </si>
  <si>
    <t>Fiscal year</t>
  </si>
  <si>
    <t>Line</t>
  </si>
  <si>
    <t>General Fund</t>
  </si>
  <si>
    <t>Special Revenue Fund</t>
  </si>
  <si>
    <t>Debt Service Fund</t>
  </si>
  <si>
    <t>Capital Projects Fund</t>
  </si>
  <si>
    <t>Permanent Fund</t>
  </si>
  <si>
    <t>Enterprise funds</t>
  </si>
  <si>
    <t>Total all funds</t>
  </si>
  <si>
    <t xml:space="preserve">Adopted/adjusted budgeted expenditures/expenses*   </t>
  </si>
  <si>
    <t>E</t>
  </si>
  <si>
    <t xml:space="preserve">Actual expenditures/expenses**   </t>
  </si>
  <si>
    <t xml:space="preserve">Beginning fund balance/(deficit) or net position/(deficit) at July 1*** </t>
  </si>
  <si>
    <t>Primary property tax levy</t>
  </si>
  <si>
    <t>B</t>
  </si>
  <si>
    <t>Secondary property tax levy</t>
  </si>
  <si>
    <t xml:space="preserve">Estimated revenues other than property taxes  </t>
  </si>
  <si>
    <t>C</t>
  </si>
  <si>
    <t xml:space="preserve">Other financing sources  </t>
  </si>
  <si>
    <t>D</t>
  </si>
  <si>
    <t xml:space="preserve">Other financing (uses)   </t>
  </si>
  <si>
    <t xml:space="preserve">Interfund transfers in   </t>
  </si>
  <si>
    <t xml:space="preserve">Interfund transfers (out)   </t>
  </si>
  <si>
    <t>Line 11: Reduction for fund balance reserved for future budget year expenditures</t>
  </si>
  <si>
    <t>Maintained for future debt retirement</t>
  </si>
  <si>
    <t>Maintained for future capital projects</t>
  </si>
  <si>
    <t>Maintained for future financial stability</t>
  </si>
  <si>
    <t>Maintained for future retirement contributions</t>
  </si>
  <si>
    <t>Total financial resources available</t>
  </si>
  <si>
    <t>Budgeted expenditures/expenses</t>
  </si>
  <si>
    <t>Expenditure limitation comparison</t>
  </si>
  <si>
    <t>Add/subtract: estimated net reconciling items</t>
  </si>
  <si>
    <t>Budgeted expenditures/expenses adjusted for reconciling items</t>
  </si>
  <si>
    <t>Less: estimated exclusions</t>
  </si>
  <si>
    <t>Amount subject to the expenditure limitation</t>
  </si>
  <si>
    <t>EEC expenditure limitation</t>
  </si>
  <si>
    <t>*</t>
  </si>
  <si>
    <r>
      <t xml:space="preserve">Includes expenditure/expense adjustments approved in the </t>
    </r>
    <r>
      <rPr>
        <b/>
        <u/>
        <sz val="11"/>
        <rFont val="Arial"/>
        <family val="2"/>
      </rPr>
      <t>current yea</t>
    </r>
    <r>
      <rPr>
        <b/>
        <sz val="11"/>
        <rFont val="Arial"/>
        <family val="2"/>
      </rPr>
      <t xml:space="preserve">r from Schedule E.       </t>
    </r>
  </si>
  <si>
    <t>**</t>
  </si>
  <si>
    <t>Includes actual amounts as of the date the proposed budget was prepared, adjusted for estimated activity for the remainder of the fiscal year.</t>
  </si>
  <si>
    <t>***</t>
  </si>
  <si>
    <t>Amounts on this line represent beginning fund balance/(deficit) or net position/(deficit) amounts except for nonspendable amounts (e.g., prepaids and inventories) or amounts legally or contractually required to be maintained intact (e.g., principal of a permanent fund). See the Instructions tab, cell C17 for more information about the amounts that should and should not be included on this line.</t>
  </si>
  <si>
    <t>Tax levy and tax rate information</t>
  </si>
  <si>
    <t>1.</t>
  </si>
  <si>
    <t>Maximum allowable primary property tax levy. 
A.R.S. §42-17051(A)</t>
  </si>
  <si>
    <t>$</t>
  </si>
  <si>
    <t>2.</t>
  </si>
  <si>
    <r>
      <t>Amount received from primary property taxation in the</t>
    </r>
    <r>
      <rPr>
        <b/>
        <sz val="11"/>
        <color indexed="8"/>
        <rFont val="Arial"/>
        <family val="2"/>
      </rPr>
      <t xml:space="preserve"> current</t>
    </r>
    <r>
      <rPr>
        <sz val="11"/>
        <color indexed="8"/>
        <rFont val="Arial"/>
        <family val="2"/>
      </rPr>
      <t xml:space="preserve"> year in excess of the sum of that year's maximum allowable primary property tax levy. A.R.S. §42-17102(A)(18)</t>
    </r>
  </si>
  <si>
    <t>3.</t>
  </si>
  <si>
    <t>Property tax levy amounts</t>
  </si>
  <si>
    <r>
      <rPr>
        <b/>
        <sz val="11"/>
        <color rgb="FF0000FF"/>
        <rFont val="Arial"/>
        <family val="2"/>
      </rPr>
      <t>A.</t>
    </r>
    <r>
      <rPr>
        <sz val="11"/>
        <color theme="1"/>
        <rFont val="Arial"/>
        <family val="2"/>
      </rPr>
      <t xml:space="preserve"> Primary property taxes</t>
    </r>
  </si>
  <si>
    <t>Property tax judgment</t>
  </si>
  <si>
    <r>
      <rPr>
        <b/>
        <sz val="11"/>
        <color rgb="FF0000FF"/>
        <rFont val="Arial"/>
        <family val="2"/>
      </rPr>
      <t>B.</t>
    </r>
    <r>
      <rPr>
        <b/>
        <sz val="11"/>
        <color theme="1"/>
        <rFont val="Arial"/>
        <family val="2"/>
      </rPr>
      <t xml:space="preserve"> </t>
    </r>
    <r>
      <rPr>
        <sz val="11"/>
        <color theme="1"/>
        <rFont val="Arial"/>
        <family val="2"/>
      </rPr>
      <t>Secondary property taxes</t>
    </r>
  </si>
  <si>
    <t>General Fund—Override election</t>
  </si>
  <si>
    <t>Total secondary property taxes</t>
  </si>
  <si>
    <t>C.</t>
  </si>
  <si>
    <t>Total property tax levy amounts</t>
  </si>
  <si>
    <t>4.</t>
  </si>
  <si>
    <t>Property taxes collected*</t>
  </si>
  <si>
    <r>
      <t xml:space="preserve">A. </t>
    </r>
    <r>
      <rPr>
        <sz val="11"/>
        <rFont val="Arial"/>
        <family val="2"/>
      </rPr>
      <t>Primary property taxes</t>
    </r>
  </si>
  <si>
    <r>
      <t xml:space="preserve">(1) </t>
    </r>
    <r>
      <rPr>
        <b/>
        <sz val="11"/>
        <rFont val="Arial"/>
        <family val="2"/>
      </rPr>
      <t xml:space="preserve"> Current</t>
    </r>
    <r>
      <rPr>
        <sz val="11"/>
        <rFont val="Arial"/>
        <family val="2"/>
      </rPr>
      <t xml:space="preserve"> year's levy</t>
    </r>
  </si>
  <si>
    <t>(2)  Prior years’ levies</t>
  </si>
  <si>
    <t>(3)  Total primary property taxes</t>
  </si>
  <si>
    <r>
      <t>B.</t>
    </r>
    <r>
      <rPr>
        <b/>
        <sz val="11"/>
        <rFont val="Arial"/>
        <family val="2"/>
      </rPr>
      <t xml:space="preserve"> </t>
    </r>
    <r>
      <rPr>
        <sz val="11"/>
        <rFont val="Arial"/>
        <family val="2"/>
      </rPr>
      <t>Secondary property taxes</t>
    </r>
  </si>
  <si>
    <r>
      <t xml:space="preserve">(1)  </t>
    </r>
    <r>
      <rPr>
        <b/>
        <sz val="11"/>
        <rFont val="Arial"/>
        <family val="2"/>
      </rPr>
      <t>Current</t>
    </r>
    <r>
      <rPr>
        <sz val="11"/>
        <rFont val="Arial"/>
        <family val="2"/>
      </rPr>
      <t xml:space="preserve"> year's levy</t>
    </r>
  </si>
  <si>
    <t>(3)  Total secondary property taxes</t>
  </si>
  <si>
    <r>
      <t xml:space="preserve">C. </t>
    </r>
    <r>
      <rPr>
        <sz val="11"/>
        <rFont val="Arial"/>
        <family val="2"/>
      </rPr>
      <t>Total property taxes collected</t>
    </r>
  </si>
  <si>
    <t>5.</t>
  </si>
  <si>
    <t>Property tax rates</t>
  </si>
  <si>
    <r>
      <t xml:space="preserve">A.  </t>
    </r>
    <r>
      <rPr>
        <sz val="11"/>
        <rFont val="Arial"/>
        <family val="2"/>
      </rPr>
      <t>County tax rate</t>
    </r>
  </si>
  <si>
    <t>(1)  Primary property tax rate</t>
  </si>
  <si>
    <t>(2)  Secondary property tax rate</t>
  </si>
  <si>
    <t>(3)  Total county tax rate</t>
  </si>
  <si>
    <r>
      <rPr>
        <b/>
        <sz val="11"/>
        <color rgb="FF0000FF"/>
        <rFont val="Arial"/>
        <family val="2"/>
      </rPr>
      <t>B.</t>
    </r>
    <r>
      <rPr>
        <b/>
        <sz val="11"/>
        <color theme="1"/>
        <rFont val="Arial"/>
        <family val="2"/>
      </rPr>
      <t xml:space="preserve"> </t>
    </r>
    <r>
      <rPr>
        <sz val="11"/>
        <color theme="1"/>
        <rFont val="Arial"/>
        <family val="2"/>
      </rPr>
      <t xml:space="preserve">Special assessment district tax rates </t>
    </r>
  </si>
  <si>
    <t>Secondary property tax rates</t>
  </si>
  <si>
    <t>Includes actual property taxes collected as of the date the proposed budget was prepared, plus estimated property tax collections for the remainder of the fiscal year.</t>
  </si>
  <si>
    <t xml:space="preserve"> Revenues other than property taxes</t>
  </si>
  <si>
    <t>Estimated revenues</t>
  </si>
  <si>
    <t>Actual revenues*</t>
  </si>
  <si>
    <t>Source of revenues</t>
  </si>
  <si>
    <t>Taxes</t>
  </si>
  <si>
    <t>Licenses and permits</t>
  </si>
  <si>
    <t>Intergovernmental</t>
  </si>
  <si>
    <t>Charges for services</t>
  </si>
  <si>
    <t>Fines and forfeits</t>
  </si>
  <si>
    <t>Investments</t>
  </si>
  <si>
    <t>Rents, royalties, and commissions</t>
  </si>
  <si>
    <t>Contributions</t>
  </si>
  <si>
    <t>Voluntary contributions</t>
  </si>
  <si>
    <t>Miscellaneous</t>
  </si>
  <si>
    <t>Total General Fund</t>
  </si>
  <si>
    <t xml:space="preserve"> *</t>
  </si>
  <si>
    <t>Includes actual revenues recognized on the modified accrual or accrual basis as of the date the proposed budget was prepared, plus estimated revenues for the remainder of the fiscal year.</t>
  </si>
  <si>
    <t>Special revenue funds</t>
  </si>
  <si>
    <t>List fund:</t>
  </si>
  <si>
    <t>Total _____________________</t>
  </si>
  <si>
    <t>Total special revenue funds</t>
  </si>
  <si>
    <t>Debt service funds</t>
  </si>
  <si>
    <t>Total debt service funds</t>
  </si>
  <si>
    <t>Capital projects funds</t>
  </si>
  <si>
    <t>Total capital projects funds</t>
  </si>
  <si>
    <t>Permanent funds</t>
  </si>
  <si>
    <t>Total permanent funds</t>
  </si>
  <si>
    <t>Total enterprise funds</t>
  </si>
  <si>
    <t>Other financing sources/(uses) and interfund transfers</t>
  </si>
  <si>
    <t>Other financing</t>
  </si>
  <si>
    <t>Interfund transfers</t>
  </si>
  <si>
    <t>Fund</t>
  </si>
  <si>
    <t>Sources</t>
  </si>
  <si>
    <t>(Uses)</t>
  </si>
  <si>
    <t>In</t>
  </si>
  <si>
    <t>(Out)</t>
  </si>
  <si>
    <t>Total all Funds</t>
  </si>
  <si>
    <t xml:space="preserve">Expenditures/expenses by fund </t>
  </si>
  <si>
    <t>Adopted
budgeted
expenditures/
expenses</t>
  </si>
  <si>
    <t>Expenditure/
expense
adjustments 
approved</t>
  </si>
  <si>
    <t>Actual
expenditures/
expenses*</t>
  </si>
  <si>
    <t>Budgeted expenditures/
expenses</t>
  </si>
  <si>
    <t>Fund/Department</t>
  </si>
  <si>
    <t>Board of supervisors</t>
  </si>
  <si>
    <t>Treasurer</t>
  </si>
  <si>
    <t>Assessor</t>
  </si>
  <si>
    <t>Recorder</t>
  </si>
  <si>
    <t>Attorney</t>
  </si>
  <si>
    <t>Sheriff</t>
  </si>
  <si>
    <t>School superintendent</t>
  </si>
  <si>
    <t>Contingency</t>
  </si>
  <si>
    <t>Includes actual expenditures/expenses recognized on the modified accrual or accrual basis as of the date the proposed budget was prepared, plus estimated expenditures/expenses for the remainder of the fiscal year.</t>
  </si>
  <si>
    <t xml:space="preserve"> </t>
  </si>
  <si>
    <t>Expenditures/expenses by department</t>
  </si>
  <si>
    <t>Adopted
budgeted 
expenditures/
expenses</t>
  </si>
  <si>
    <t>Department/Fund</t>
  </si>
  <si>
    <t>Sheriff:</t>
  </si>
  <si>
    <t xml:space="preserve">   General Fund</t>
  </si>
  <si>
    <t xml:space="preserve">   Jail District Fund</t>
  </si>
  <si>
    <t xml:space="preserve">   List other funds</t>
  </si>
  <si>
    <t>Department total</t>
  </si>
  <si>
    <t>Contingency:</t>
  </si>
  <si>
    <t xml:space="preserve">   Special revenue funds</t>
  </si>
  <si>
    <t>List department:</t>
  </si>
  <si>
    <t>Full-time employees and personnel compensation</t>
  </si>
  <si>
    <t>Full-time equivalent (FTE)</t>
  </si>
  <si>
    <t>Employee salaries and hourly costs</t>
  </si>
  <si>
    <t>Retirement costs</t>
  </si>
  <si>
    <t>Healthcare costs</t>
  </si>
  <si>
    <t>Other benefit costs</t>
  </si>
  <si>
    <t>Total estimated personnel compensation</t>
  </si>
  <si>
    <t>Internal service funds</t>
  </si>
  <si>
    <t>Total internal service fund</t>
  </si>
  <si>
    <t>Schedule</t>
  </si>
  <si>
    <t>Reference</t>
  </si>
  <si>
    <t>Instructions</t>
  </si>
  <si>
    <t>References</t>
  </si>
  <si>
    <t>General requirements</t>
  </si>
  <si>
    <t xml:space="preserve">Arizona Revised Statutes (A.R.S.) §§42-17101 and 42-17102 require counties to prepare annual budgets on forms the Arizona Auditor General has developed. </t>
  </si>
  <si>
    <t>A.R.S. §42-17101</t>
  </si>
  <si>
    <t>Counties must prepare an annual budget for each department, public office, or official indicating the amount proposed to be spent from each fund. Budgets include estimated revenues and expenditures/expenses for the fiscal year and other information required by statute. For consistency, the budget should be prepared on the same basis used to prepare the fund financial statements. Fund financial statements are prepared on the modified accrual basis of accounting for the General, special revenue, debt service, capital projects, and permanent funds. Fund financial statements are prepared on the accrual basis of accounting for enterprise and internal service funds. Counties are not required to prepare budgets for the fiduciary funds (Agency, Investment trust, and Private-purpose trust funds) because these funds represent assets the county holds for others. In addition, counties are not required to prepare budgets for internal service funds as these funds represent activities between county departments and would result in duplicate accounting. Annual budgets for fiduciary funds and internal service funds, while not required, may be prepared for internal management purposes.</t>
  </si>
  <si>
    <t>A.R.S. §42-17102</t>
  </si>
  <si>
    <t>Flexible budgets are frequently used for enterprise funds to provide dollar estimates that vary according to demand for the goods or services provided. Counties that employ flexible budgeting for enterprise funds should include on Schedule A estimated financial resources and expenses at maximum expected activity levels to provide a “worst-case” expenditure limitation comparison in order to help ensure that the counties total actual expenditures/expenses do not exceed its expenditure limitation. Likewise, Schedules C, D, E, F, and G should include amounts at maximum expected activity levels; and budgets for reduced, present, or expanded levels of activity may also be incorporated in these schedules for use in internal financial planning and budgetary control.</t>
  </si>
  <si>
    <t>Cover</t>
  </si>
  <si>
    <t>Heading</t>
  </si>
  <si>
    <t>Select the county name and fiscal year data on the cover sheet from the drop-down field, as indicated. This information will be automatically transferred to the resolution and subsequent schedules.</t>
  </si>
  <si>
    <t>Resolution</t>
  </si>
  <si>
    <t>General</t>
  </si>
  <si>
    <t>The resolution is recommended to support the final adopted budget. It is not required by statute and does not have to be published.</t>
  </si>
  <si>
    <t>First paragraph</t>
  </si>
  <si>
    <t>Enter the date the budget estimate was proposed by the Board of Supervisors and the county name.</t>
  </si>
  <si>
    <t>Second paragraph</t>
  </si>
  <si>
    <t>Enter the date the budget was adopted.</t>
  </si>
  <si>
    <t>Third paragraph</t>
  </si>
  <si>
    <t>Enter the date the Board of Supervisors set the primary and secondary tax levies.</t>
  </si>
  <si>
    <t>Fifth paragraph</t>
  </si>
  <si>
    <t>Enter the county name and the fiscal year.</t>
  </si>
  <si>
    <t>Sixth paragraph</t>
  </si>
  <si>
    <t>Enter the county name and the date the budget was adopted.</t>
  </si>
  <si>
    <t>Closing</t>
  </si>
  <si>
    <t>Obtain the signatures of the chairman and clerk of the Board of Supervisors on the resolution.</t>
  </si>
  <si>
    <t>A</t>
  </si>
  <si>
    <t>Summary schedule of estimated revenues and expenditures/expenses</t>
  </si>
  <si>
    <t>Complete this schedule after completing Schedules B through E. The appropriate information from Schedules B through E will automatically populate Schedule A. After entering all amounts on Schedules B through E, use the Tab key to enter amounts in the remaining cells on Schedule A (Lines 3, 4, 5, and 11) [Beginning fund balance/(deficit) or net position/(deficit) at July 1 of the budget year, secondary property taxes, and any other reductions such as any amounts for future debt retirement]. Counties should verify the final amounts for accuracy. The amounts from Schedules F and G are not carried forward to Schedule A because that information is already included in amounts on Schedule E by fund.</t>
  </si>
  <si>
    <t>Line 1: Adopted/adjusted budgeted expenditures/expenses current year</t>
  </si>
  <si>
    <t>Equals the total amounts for each fund type in the Adopted budgeted expenditures/expenses current year column and the Expenditure/expense adjustments approved current year columns on Schedule E.</t>
  </si>
  <si>
    <t>Line 2: Actual expenditures/expenses current year</t>
  </si>
  <si>
    <t>Equals the total amounts for each fund type in the Actual expenditures/expenses current year column on Schedule E.</t>
  </si>
  <si>
    <t>Line 3: Beginning fund balance/(deficit) or net position/(deficit) at July 1 of the budget year</t>
  </si>
  <si>
    <t xml:space="preserve">
When estimating budgetary fund balance or net position, which is different than financial statement fund balance or net position (see Budgeting FAQ #5), counties should review their accounting records and report all available financial resources, such as cash, receivables, and restricted cash and investments held with the Arizona State Retirement System (ASRS) or in a 115 trust for future pension contribution payments. Only include amounts estimated to be available at the beginning of the year or expected to be collected in the budget year. If the estimate results in a deficit in any fund, enter a NEGATIVE amount. Negative amounts will show in parenthesis and red font. 
Budgetary fund balance or net position should not include nonspendable amounts other than any fund deficits as described above. Nonspendable amounts include prepaids, inventories, and capital assets, net of accumulated depreciation and related debt, or amounts legally or contractually required to be maintained intact and never spent (e.g., principal of a permanent fund).
If the county maintains amounts in its fund balance or net position that it does not consider available to finance expenditures in the budget year, it must still include those amounts here and also identify those amounts and their intended purposes on Line 11.</t>
  </si>
  <si>
    <t>FAQ #5</t>
  </si>
  <si>
    <t>A.R.S. §42-17151(A)(1)</t>
  </si>
  <si>
    <t>Line 4: Primary property tax levy budget year</t>
  </si>
  <si>
    <t xml:space="preserve">The entire estimated revenue from the primary property tax levy in the General Fund is pulled from Schedule B. </t>
  </si>
  <si>
    <t>Line 5: Secondary property tax levy budget year</t>
  </si>
  <si>
    <t>Copy the estimated amount of secondary property tax from an override election for the General Fund, as permitted by A.R.S. §42-17201(A), from the applicable line of item 3.B on Schedule B, secondary property tax levy.
Enter the estimated secondary property tax in the appropriate fund type. The amounts by fund type will not populate from Schedule B. Total property taxes to be levied in the budget year must agree with the corresponding amount on line 3.C on Schedule B.</t>
  </si>
  <si>
    <t>A.R.S. §42-17201</t>
  </si>
  <si>
    <t>Line 6: Estimated revenues other than property taxes budget year</t>
  </si>
  <si>
    <t>Equals the total amounts for each fund type in the Estimated revenues budget year column on Schedule C.</t>
  </si>
  <si>
    <t>Lines 7 &amp; 8: Other financing sources and (uses) budget year</t>
  </si>
  <si>
    <t>Equals the estimated amounts of other financing sources and other financing uses for the budget year for each fund type on Schedule D.</t>
  </si>
  <si>
    <t>Line 9 &amp; 10: Interfund transfers in and (out) budget year</t>
  </si>
  <si>
    <t>Fund transfers in and out are the estimated amounts that will be transferred in or out of the fund type during the budget year. Interfund transfers are not expenditures, and the totals of transfers in and out for all funds must agree with the corresponding totals on Schedule D.</t>
  </si>
  <si>
    <r>
      <t xml:space="preserve">If a county has or considers that certain accumulated resources maintained in fund balance will not be used to finance current budget year expenditures included on Schedule E, it should enter those amounts and their intended future purpose here. Before reserving fund balance, ensure that the amounts will not be needed for current-year expenditures. For illustrative purposes, rows and descriptions for fund balance maintained for future debt retirement, future capital projects, and financial stability have been included on Schedule A and explained below. Additional rows may be added for other specific reduction amount(s). For any added reductions, include a description on the blank lines provided for the reduction amount(s). Reductions must be entered as </t>
    </r>
    <r>
      <rPr>
        <b/>
        <sz val="14"/>
        <rFont val="Arial"/>
        <family val="2"/>
      </rPr>
      <t>POSITIVE</t>
    </r>
    <r>
      <rPr>
        <sz val="14"/>
        <rFont val="Arial"/>
        <family val="2"/>
      </rPr>
      <t xml:space="preserve"> numbers for the formulas to calculate correctly. 
Counties should budget expenditures for contingencies, such as unanticipated or emergency expenditures that may arise in the budget year in each fund/department on Schedule E.</t>
    </r>
  </si>
  <si>
    <t>Line 11: Maintained for future debt retirement</t>
  </si>
  <si>
    <t>Include amounts set aside for future debt service principal and interest payments on long-term debt.</t>
  </si>
  <si>
    <t>Line 11: Maintained for future capital projects</t>
  </si>
  <si>
    <t xml:space="preserve">Include amounts set aside for the future purchase of land, buildings, building improvements, improvements other than buildings, equipment, or other acquisitions that will be capitalized. Additionally, this category may include funds set aside for long-term planned maintenance projects or future replacement of equipment.  </t>
  </si>
  <si>
    <t xml:space="preserve">Line 11: Maintained for future financial stability </t>
  </si>
  <si>
    <t>Include amounts set aside to manage cash flows in future budget years to cover such things as revenue shortfalls, emergencies, and/or other unforeseen circumstances.</t>
  </si>
  <si>
    <t>Line 11: Maintained for future retirement contributions</t>
  </si>
  <si>
    <r>
      <t xml:space="preserve">Include restricted cash and investments held with ASRS or in an irrevocable 115 trust for future years' retirement contribution payments (e.g., the ASRS Contribution Prepayment Program). </t>
    </r>
    <r>
      <rPr>
        <b/>
        <sz val="14"/>
        <rFont val="Arial"/>
        <family val="2"/>
      </rPr>
      <t>Do not include</t>
    </r>
    <r>
      <rPr>
        <sz val="14"/>
        <rFont val="Arial"/>
        <family val="2"/>
      </rPr>
      <t xml:space="preserve"> the following amounts: 
- Amounts held with ASRS or in an irrevocable 115 trust the county plans to amortize and apply to the budget year's required pension contribution payments. 
- Additional contributions the county plans to make in the budget year to an agent plan to reduce its pension liability (i.e., more than the required pension contribution payments).</t>
    </r>
  </si>
  <si>
    <t>A.R.S. §35-314.04</t>
  </si>
  <si>
    <t>A.R.S. §38-737(D)</t>
  </si>
  <si>
    <t>Line 12: Total financial resources available budget year</t>
  </si>
  <si>
    <t>Equals the total of amounts available to be spent in the budget for the current fiscal year, in accordance with A.R.S. §42-17151(A)(1).</t>
  </si>
  <si>
    <t>A.R.S. §42-17151</t>
  </si>
  <si>
    <t>Line 13: Budgeted expenditures/expenses budget year</t>
  </si>
  <si>
    <t>Equals the amount of money required for each item of expenditure necessary for county purposes, in accordance with A.R.S. §42-17102.</t>
  </si>
  <si>
    <t>Line 1: Expenditure limitation comparison</t>
  </si>
  <si>
    <t>Line 2: Expenditure limitation comparison</t>
  </si>
  <si>
    <r>
      <t xml:space="preserve">Enter the estimated net reconciling items for the current year and budget year. Estimated net reconciling items for the current year may be obtained from that year’s adopted budget. Estimated net reconciling items for the budget year may be determined by preparing an estimated Annual Expenditure Limitation Report (AELR) as part of the budgeting process. Enter estimated net reconciling items and estimated exclusions as positive or negative numbers, as appropriate.  The </t>
    </r>
    <r>
      <rPr>
        <i/>
        <sz val="14"/>
        <rFont val="Arial"/>
        <family val="2"/>
      </rPr>
      <t xml:space="preserve">Uniform Expenditure Reporting System </t>
    </r>
    <r>
      <rPr>
        <sz val="14"/>
        <rFont val="Arial"/>
        <family val="2"/>
      </rPr>
      <t>Forms and FAQs on our Office’s website (see links to the right) include examples of reconciling items and instructions for preparing an AELR.</t>
    </r>
  </si>
  <si>
    <t>County UERS Forms</t>
  </si>
  <si>
    <t>County UERS FAQs</t>
  </si>
  <si>
    <t>Line 3: Expenditure limitation comparison</t>
  </si>
  <si>
    <t>Calculates budgeted expenditures/expenses adjusted for reconciling items.</t>
  </si>
  <si>
    <t>Line 4: Expenditure limitation comparison</t>
  </si>
  <si>
    <t>Enter the estimated exclusions from budgeted expenditures/expenses for the current year and budget year. Estimated exclusions may be obtained in the same manner as reconciling items described in Line 2.</t>
  </si>
  <si>
    <t>Line 5: Expenditure limitation comparison</t>
  </si>
  <si>
    <t>Calculates the amount subject to the expenditure limitation adjusted for estimated exclusions.</t>
  </si>
  <si>
    <t>Line 6: Expenditure limitation comparison</t>
  </si>
  <si>
    <t>Enter the expenditure limitation the Economic Estimates Commission (EEC) provides. The total amount subject to the expenditure limitation on line 5 must not exceed this amount.</t>
  </si>
  <si>
    <t>Line 1</t>
  </si>
  <si>
    <t>Enter the maximum allowable primary property tax levies for the current year and budget year. The amount for the current year may be obtained from that year’s adopted budget. Calculate the amount for the budget year in accordance with A.R.S. §42-17051(A).</t>
  </si>
  <si>
    <t>A.R.S. §42-17051</t>
  </si>
  <si>
    <t xml:space="preserve">Property tax judgments </t>
  </si>
  <si>
    <t xml:space="preserve">Record the levy amount of any judgments expected to be paid in the budget year for an excessive property tax valuation judgment per A.R.S. §§42-16213 and 42-16214, throughout Schedule B as applicable. </t>
  </si>
  <si>
    <t>§42-16213</t>
  </si>
  <si>
    <t>§42-16214</t>
  </si>
  <si>
    <t>Line 3.A</t>
  </si>
  <si>
    <t>Enter the amount of primary property taxes levied in the current year and the estimated amount of primary property taxes to be levied for the budget year. The estimated amount of primary property taxes to be levied for the budget year must not exceed the maximum allowable primary property tax levy for the budget year recorded on line 1.</t>
  </si>
  <si>
    <t>Line 3.B</t>
  </si>
  <si>
    <t>Enter the amount of secondary property taxes levied in the current year and the estimated amount of secondary property taxes to be levied for the budget year. On the blank lines provided, list individual secondary property taxes to be levied by fund, including those of special assessment districts for which secondary property taxes are calculated. The amount to be levied as the result of an override election may not exceed the amount stated in the resolution requesting voter approval of the county levy. Also, A.R.S. §35-458 requires that the levy for bond principal and interest payments must be net of all cash remaining in the bond interest and redemption fund(s) in excess of 10 percent of the annual principal and interest payments. Calculate and enter the total secondary property taxes levied for the current year and the estimated total secondary property taxes to be levied for the budget year.</t>
  </si>
  <si>
    <t>A.R.S. §35-458</t>
  </si>
  <si>
    <t>Line 3.C</t>
  </si>
  <si>
    <t>Calculates the total amount of property taxes levied for the current year and the estimated total amount of property taxes to be levied for the budget year.</t>
  </si>
  <si>
    <t>Line 4.A</t>
  </si>
  <si>
    <t>1) Enter the amount of primary property taxes actually collected from the tax roll of the current year. If the actual amount of primary property taxes collected is not available, enter the actual amount collected as of the date the proposed budget was prepared plus an estimate of primary property tax collections for the remainder of the fiscal year.
2) Enter the amount of delinquent taxes collected from the tax rolls of fiscal years prior to the current year.
3) Calculates the total primary property taxes collected.</t>
  </si>
  <si>
    <t>Line 4.B</t>
  </si>
  <si>
    <t>1) Enter the amount of secondary property taxes actually collected from the tax roll of the current year. If the actual amount of secondary property taxes collected is not available, enter the actual amount collected as of the date the proposed budget was prepared plus an estimate of secondary property tax collections for the remainder of the fiscal year.
2) Enter the amount of delinquent taxes collected from the tax rolls of fiscal years prior to the current year.
3) Calculates the total secondary property taxes collected.</t>
  </si>
  <si>
    <t>Line 4.C</t>
  </si>
  <si>
    <t>Calculates the total property taxes collected.</t>
  </si>
  <si>
    <t>Line 5.A</t>
  </si>
  <si>
    <t>1) Enter the primary property tax rate for the current year and the estimated primary property tax rate for the budget year. Calculate the estimated budget year tax rate by dividing the proposed tax levy for the budget year on line 3.A. by the assessed valuation, then multiplying by 100.
2) Enter the secondary property tax rates for the current year and the estimated secondary property tax rates for the budget year applicable to all county taxpayers. Calculate the estimated budget year tax rate by dividing the proposed tax levy for the budget year on line 3.B. by the assessed valuation, then multiplying by 100.
3) Calculates the total county tax rate for the current year and the estimated total county tax rate for the budget year.</t>
  </si>
  <si>
    <t>Line 5.B</t>
  </si>
  <si>
    <t>Enter the secondary property tax rates for special assessment districts for which property taxes were levied for the current year and are to be levied for the budget year. Calculate the estimated budget year tax rates using the allocation method that relates to the benefits received as determined by the county.</t>
  </si>
  <si>
    <t>Revenues other than property taxes</t>
  </si>
  <si>
    <t xml:space="preserve">All estimated revenues other than property taxes must be identified on this schedule by source of revenue within each fund. </t>
  </si>
  <si>
    <t>Column: Source of revenues</t>
  </si>
  <si>
    <t>Enter the title of each fund and its revenue sources other than property taxes. All funds must be included within the appropriate fund type. 
Categorize intergovernmental revenues by source as well as by fund. List federal and State sources separately.
Voluntary contributions received under A.R.S. §§9-432 and 48-242 must be recorded on the applicable line in the General Fund. Base the amount of the contributions on information transmitted to the Board of Supervisors by the County Assessor or Arizona Department of Revenue, as applicable.
Revenues of special assessment districts not disclosed on Schedule B should be disclosed on Schedule C within the appropriate fund type.</t>
  </si>
  <si>
    <t>A.R.S. §9-432</t>
  </si>
  <si>
    <t>A.R.S. §48-242</t>
  </si>
  <si>
    <t>Column: Estimated revenues current year</t>
  </si>
  <si>
    <t>Enter the amounts from the estimated revenues on Schedule C from the prior year’s adopted budget.</t>
  </si>
  <si>
    <t>Column: Actual revenues current year</t>
  </si>
  <si>
    <t>Enter the amounts of revenues other than property taxes for the current year. These amounts include actual revenues recognized on the modified accrual or accrual basis as of the date the proposed budget was prepared plus estimated revenues for the remainder of the fiscal year.</t>
  </si>
  <si>
    <t>Column: Estimated revenues budget year</t>
  </si>
  <si>
    <r>
      <t xml:space="preserve">Enter the estimated revenues other than property taxes for the budget year. Do </t>
    </r>
    <r>
      <rPr>
        <b/>
        <sz val="14"/>
        <rFont val="Arial"/>
        <family val="2"/>
      </rPr>
      <t>not</t>
    </r>
    <r>
      <rPr>
        <sz val="14"/>
        <rFont val="Arial"/>
        <family val="2"/>
      </rPr>
      <t xml:space="preserve"> include proceeds from other financing sources such as the sale or refunding of bonds and interfund transfers on this schedule; include them on Schedule D.</t>
    </r>
  </si>
  <si>
    <r>
      <t xml:space="preserve">Include receipt of monies such as those from the sale or refunding of bonds, loans, or installment sales of county property; payments to a refunded bond escrow agent; and interfund transfers on this schedule, </t>
    </r>
    <r>
      <rPr>
        <b/>
        <sz val="14"/>
        <rFont val="Arial"/>
        <family val="2"/>
      </rPr>
      <t>not</t>
    </r>
    <r>
      <rPr>
        <sz val="14"/>
        <rFont val="Arial"/>
        <family val="2"/>
      </rPr>
      <t xml:space="preserve"> on Schedule C. Also include proceeds from sources such as bonds expected to be received in the enterprise funds on this schedule.</t>
    </r>
  </si>
  <si>
    <t>Column: Fund</t>
  </si>
  <si>
    <t>Enter all funds within the appropriate fund type.</t>
  </si>
  <si>
    <t>Column: Other financing sources budget year</t>
  </si>
  <si>
    <t>Enter the amounts expected to be received in the budget year from other financing sources by fund for each fund type.</t>
  </si>
  <si>
    <t>Column: Other financing (uses) budget year</t>
  </si>
  <si>
    <r>
      <t xml:space="preserve">Enter the amounts expected to be paid in the budget year as other financing uses by fund for each fund type. Other financing uses must be entered as </t>
    </r>
    <r>
      <rPr>
        <b/>
        <sz val="14"/>
        <rFont val="Arial"/>
        <family val="2"/>
      </rPr>
      <t>POSITIVE</t>
    </r>
    <r>
      <rPr>
        <sz val="14"/>
        <rFont val="Arial"/>
        <family val="2"/>
      </rPr>
      <t xml:space="preserve"> numbers in order for the formulas in the spreadsheet to calculate correctly.</t>
    </r>
  </si>
  <si>
    <t>Column: Interfund transfers budget year</t>
  </si>
  <si>
    <r>
      <t xml:space="preserve">Enter estimated transfers in and out for the budget year for each fund and the totals for each fund type. Transfers out must be entered as </t>
    </r>
    <r>
      <rPr>
        <b/>
        <sz val="14"/>
        <rFont val="Arial"/>
        <family val="2"/>
      </rPr>
      <t>POSITIVE</t>
    </r>
    <r>
      <rPr>
        <sz val="14"/>
        <rFont val="Arial"/>
        <family val="2"/>
      </rPr>
      <t xml:space="preserve"> numbers in order for the formulas in the spreadsheet to calculate correctly. Transfers in must equal transfers out on the </t>
    </r>
    <r>
      <rPr>
        <b/>
        <sz val="14"/>
        <rFont val="Arial"/>
        <family val="2"/>
      </rPr>
      <t>TOTAL ALL FUNDS</t>
    </r>
    <r>
      <rPr>
        <sz val="14"/>
        <rFont val="Arial"/>
        <family val="2"/>
      </rPr>
      <t xml:space="preserve"> line. 
</t>
    </r>
    <r>
      <rPr>
        <b/>
        <sz val="14"/>
        <rFont val="Arial"/>
        <family val="2"/>
      </rPr>
      <t>NOTE</t>
    </r>
    <r>
      <rPr>
        <sz val="14"/>
        <rFont val="Arial"/>
        <family val="2"/>
      </rPr>
      <t>: Interfund transfers are</t>
    </r>
    <r>
      <rPr>
        <b/>
        <sz val="14"/>
        <rFont val="Arial"/>
        <family val="2"/>
      </rPr>
      <t xml:space="preserve"> not</t>
    </r>
    <r>
      <rPr>
        <sz val="14"/>
        <rFont val="Arial"/>
        <family val="2"/>
      </rPr>
      <t xml:space="preserve"> expenditures and should not be entered on any other schedules. </t>
    </r>
  </si>
  <si>
    <t>Column: Fund/Department</t>
  </si>
  <si>
    <t>Enter titles of funds and departments within each fund. All funds must be included within the appropriate fund type. Several departments of the General Fund have been listed for illustrative purpose. 
An amount must be budgeted for unanticipated contingencies or emergencies in accordance with A.R.S. §42-17102(A)(4). An example line item is provided for each fund type.</t>
  </si>
  <si>
    <t>Column: Adopted budgeted expenditures/expenses current year</t>
  </si>
  <si>
    <t>Enter the amounts from the Budgeted expenditures/expenses column on Schedule E from the prior year’s adopted budget.</t>
  </si>
  <si>
    <t>Column: Expenditure/expense adjustments approved current year</t>
  </si>
  <si>
    <t>Enter the amounts of each departmental transfer the Board of Supervisors approved during the current year, in accordance with A.R.S. §42-17106(B).</t>
  </si>
  <si>
    <t>A.R.S. §42-17106</t>
  </si>
  <si>
    <t>Column: Actual expenditures/expenses current year</t>
  </si>
  <si>
    <t>Enter the amounts of the current year actual expenditures/expenses, if available. If the actual expenditures/expenses are not available, enter the actual amounts as of the date the proposed budget was prepared plus the estimated expenditures/expenses for the remainder of the fiscal year.</t>
  </si>
  <si>
    <t>Column: Budgeted expenditures/expenses budget year</t>
  </si>
  <si>
    <t>Enter the amounts of estimated expenditures/expenses for the budget year by department, fund, and total. Although budgets for enterprise funds should be prepared on the accrual basis, to comply with A.R.S. §42-17102(A), include estimated payments for capital acquisitions, and principal and interest payments on long-term debt in the enterprise funds.</t>
  </si>
  <si>
    <t>F</t>
  </si>
  <si>
    <t>Schedule F helps facilitate budgetary comparison reporting at the department level (the statutorily required legal level of budgetary control) when a single department is budgeted in more than 1 fund. Total expenditures on Schedule F should agree to total expenditures on Schedule E. Please note, if a county budgets each department in only 1 fund, Schedule F may be omitted.</t>
  </si>
  <si>
    <t>Column: Department/Fund</t>
  </si>
  <si>
    <t>Enter the titles of each department and each fund in which the department is budgeted. Funds in which the sheriff’s department may be budgeted have been included for illustrative purposes. For counties that choose to budget for contingency as a separate department, an example has also been added for illustrative purposes.</t>
  </si>
  <si>
    <t>Enter the amounts from the Budgeted expenditures/expenses column on Schedule F from the prior year’s adopted budget. If Schedule F was not used in the prior year, these amounts may be determined from the prior year’s Schedule E for the departments that are budgeted in more than 1 fund.</t>
  </si>
  <si>
    <t>Enter the amounts of estimated expenditures/expenses for the budget year for each department by fund. Although budgets for enterprise funds should be prepared on the accrual basis, to comply with A.R.S. §42-17102(A), include estimated payments for capital acquisitions, and principal and interest payments on long-term debt in the enterprise funds.</t>
  </si>
  <si>
    <t>G</t>
  </si>
  <si>
    <t xml:space="preserve">Schedule G helps facilitate reporting the estimated number of full-time equivalent employees and the total estimated personnel compensation at the fund level as required by A.R.S. §42-17102(A)(1). </t>
  </si>
  <si>
    <t>Enter the title of each fund. All funds must be included within the appropriate fund type.</t>
  </si>
  <si>
    <t>Column: Full-time equivalent (FTE)</t>
  </si>
  <si>
    <t>Enter the estimated number of full-time equivalent employees for the budget year by fund.</t>
  </si>
  <si>
    <t>Column: Employee salaries and hourly costs</t>
  </si>
  <si>
    <t xml:space="preserve">Enter the amounts of estimated expenditures/expenses for the budget year for all employee salaries and hourly costs by fund, including amounts budgeted for employee salary increases in the budget year. </t>
  </si>
  <si>
    <t>Column: Retirement costs</t>
  </si>
  <si>
    <t>Enter the amounts of estimated expenditures/expenses for the budget year for employee retirement costs by fund.</t>
  </si>
  <si>
    <t>Column: Healthcare costs</t>
  </si>
  <si>
    <t>Enter the amounts of estimated expenditures/expenses for the budget year for employee healthcare costs by fund.</t>
  </si>
  <si>
    <t>Column: Other benefit costs</t>
  </si>
  <si>
    <r>
      <t xml:space="preserve">Enter the amounts of estimated expenditures/expenses for the budget year for all other employee benefit costs </t>
    </r>
    <r>
      <rPr>
        <b/>
        <sz val="14"/>
        <rFont val="Arial"/>
        <family val="2"/>
      </rPr>
      <t>not</t>
    </r>
    <r>
      <rPr>
        <sz val="14"/>
        <rFont val="Arial"/>
        <family val="2"/>
      </rPr>
      <t xml:space="preserve"> included in the previous columns by fund.</t>
    </r>
  </si>
  <si>
    <t>Column: Total estimated personnel compensation</t>
  </si>
  <si>
    <t>Sums the amounts in the columns titled Employee salaries and hourly costs, retirement costs, healthcare costs, and other benefit costs.</t>
  </si>
  <si>
    <t>Equals the total budgeted expenditures/expenses for the current year and budget year from the summary schedule above. The budget year also includes the total other financing uses in the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</si>
</sst>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_(&quot;$&quot;* #,##0_);_(&quot;$&quot;* \(#,##0\);_(&quot;$&quot;* &quot;0&quot;_);_(@_)"/>
    <numFmt numFmtId="167" formatCode="_(* #,##0_);_(* \(#,##0\);_(* &quot;0&quot;_);_(@_)"/>
    <numFmt numFmtId="168" formatCode="_(* #,##0_);_(* \(#,##0\);_(* &quot;&quot;_);_(@_)"/>
    <numFmt numFmtId="169" formatCode="0_);\(0\)"/>
    <numFmt numFmtId="170" formatCode="General;[Red]\-General"/>
  </numFmts>
  <fonts count="44" x14ac:knownFonts="1">
    <font>
      <sz val="10"/>
      <name val="Arial"/>
    </font>
    <font>
      <sz val="10"/>
      <name val="Arial"/>
      <family val="2"/>
    </font>
    <font>
      <b/>
      <sz val="13"/>
      <color indexed="8"/>
      <name val="Arial"/>
      <family val="2"/>
    </font>
    <font>
      <b/>
      <sz val="11"/>
      <name val="Arial"/>
      <family val="2"/>
    </font>
    <font>
      <b/>
      <sz val="11"/>
      <color indexed="8"/>
      <name val="Arial"/>
      <family val="2"/>
    </font>
    <font>
      <b/>
      <sz val="9"/>
      <color indexed="8"/>
      <name val="Arial"/>
      <family val="2"/>
    </font>
    <font>
      <b/>
      <sz val="12"/>
      <color indexed="8"/>
      <name val="Arial"/>
      <family val="2"/>
    </font>
    <font>
      <b/>
      <sz val="10"/>
      <color indexed="8"/>
      <name val="Arial"/>
      <family val="2"/>
    </font>
    <font>
      <sz val="11"/>
      <name val="Arial"/>
      <family val="2"/>
    </font>
    <font>
      <sz val="11"/>
      <color indexed="8"/>
      <name val="Arial"/>
      <family val="2"/>
    </font>
    <font>
      <sz val="12"/>
      <name val="Arial"/>
      <family val="2"/>
    </font>
    <font>
      <sz val="11"/>
      <name val="Arial"/>
      <family val="2"/>
    </font>
    <font>
      <sz val="9"/>
      <name val="Arial"/>
      <family val="2"/>
    </font>
    <font>
      <sz val="9"/>
      <name val="Arial"/>
      <family val="2"/>
    </font>
    <font>
      <sz val="12"/>
      <color indexed="8"/>
      <name val="Arial"/>
      <family val="2"/>
    </font>
    <font>
      <b/>
      <sz val="13"/>
      <name val="Arial"/>
      <family val="2"/>
    </font>
    <font>
      <sz val="15"/>
      <name val="Arial"/>
      <family val="2"/>
    </font>
    <font>
      <sz val="13"/>
      <name val="Arial"/>
      <family val="2"/>
    </font>
    <font>
      <sz val="12"/>
      <name val="Times New Roman"/>
      <family val="1"/>
    </font>
    <font>
      <b/>
      <sz val="12"/>
      <name val="Times New Roman"/>
      <family val="1"/>
    </font>
    <font>
      <b/>
      <u/>
      <sz val="11"/>
      <name val="Arial"/>
      <family val="2"/>
    </font>
    <font>
      <b/>
      <sz val="12"/>
      <name val="Arial"/>
      <family val="2"/>
    </font>
    <font>
      <b/>
      <sz val="12"/>
      <color rgb="FF000000"/>
      <name val="Arial"/>
      <family val="2"/>
    </font>
    <font>
      <sz val="12"/>
      <color rgb="FF000000"/>
      <name val="Arial"/>
      <family val="2"/>
    </font>
    <font>
      <b/>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u/>
      <sz val="10"/>
      <color theme="10"/>
      <name val="Arial"/>
      <family val="2"/>
    </font>
    <font>
      <b/>
      <sz val="11"/>
      <color theme="1"/>
      <name val="Arial"/>
      <family val="2"/>
    </font>
    <font>
      <b/>
      <sz val="10"/>
      <color rgb="FF0000FF"/>
      <name val="Arial"/>
      <family val="2"/>
    </font>
    <font>
      <sz val="11"/>
      <color rgb="FF0000FF"/>
      <name val="Arial"/>
      <family val="2"/>
    </font>
    <font>
      <b/>
      <sz val="11"/>
      <color rgb="FF0000FF"/>
      <name val="Arial"/>
      <family val="2"/>
    </font>
    <font>
      <b/>
      <sz val="14"/>
      <name val="Arial"/>
      <family val="2"/>
    </font>
    <font>
      <sz val="14"/>
      <name val="Arial"/>
      <family val="2"/>
    </font>
    <font>
      <i/>
      <sz val="14"/>
      <name val="Arial"/>
      <family val="2"/>
    </font>
    <font>
      <b/>
      <sz val="11"/>
      <color theme="10"/>
      <name val="Arial"/>
      <family val="2"/>
    </font>
    <font>
      <sz val="11"/>
      <color theme="1"/>
      <name val="Arial"/>
      <family val="2"/>
    </font>
    <font>
      <u/>
      <sz val="14"/>
      <color theme="10"/>
      <name val="Arial"/>
      <family val="2"/>
    </font>
    <font>
      <u/>
      <sz val="12"/>
      <color theme="10"/>
      <name val="Arial"/>
      <family val="2"/>
    </font>
    <font>
      <b/>
      <i/>
      <sz val="11"/>
      <color indexed="8"/>
      <name val="Arial"/>
      <family val="2"/>
    </font>
    <font>
      <b/>
      <i/>
      <sz val="10"/>
      <color indexed="8"/>
      <name val="Arial"/>
      <family val="2"/>
    </font>
    <font>
      <sz val="11"/>
      <color rgb="FF000000"/>
      <name val="Arial"/>
      <family val="2"/>
    </font>
    <font>
      <strike/>
      <sz val="14"/>
      <name val="Arial"/>
      <family val="2"/>
    </font>
  </fonts>
  <fills count="9">
    <fill>
      <patternFill patternType="none"/>
    </fill>
    <fill>
      <patternFill patternType="gray125"/>
    </fill>
    <fill>
      <patternFill patternType="solid">
        <fgColor indexed="9"/>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0" tint="-0.14996795556505021"/>
        <bgColor indexed="64"/>
      </patternFill>
    </fill>
    <fill>
      <patternFill patternType="solid">
        <fgColor rgb="FFCCFFFF"/>
        <bgColor indexed="64"/>
      </patternFill>
    </fill>
  </fills>
  <borders count="55">
    <border>
      <left/>
      <right/>
      <top/>
      <bottom/>
      <diagonal/>
    </border>
    <border>
      <left/>
      <right/>
      <top/>
      <bottom style="thick">
        <color indexed="64"/>
      </bottom>
      <diagonal/>
    </border>
    <border>
      <left/>
      <right/>
      <top/>
      <bottom style="thick">
        <color indexed="8"/>
      </bottom>
      <diagonal/>
    </border>
    <border>
      <left/>
      <right/>
      <top/>
      <bottom style="thin">
        <color indexed="64"/>
      </bottom>
      <diagonal/>
    </border>
    <border>
      <left/>
      <right/>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double">
        <color indexed="12"/>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style="thin">
        <color indexed="8"/>
      </top>
      <bottom style="double">
        <color indexed="8"/>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style="double">
        <color indexed="12"/>
      </top>
      <bottom/>
      <diagonal/>
    </border>
    <border>
      <left/>
      <right style="thin">
        <color indexed="8"/>
      </right>
      <top style="thin">
        <color indexed="8"/>
      </top>
      <bottom style="double">
        <color indexed="8"/>
      </bottom>
      <diagonal/>
    </border>
    <border>
      <left/>
      <right/>
      <top/>
      <bottom style="double">
        <color indexed="8"/>
      </bottom>
      <diagonal/>
    </border>
    <border>
      <left style="thin">
        <color indexed="8"/>
      </left>
      <right/>
      <top style="double">
        <color indexed="8"/>
      </top>
      <bottom style="double">
        <color indexed="8"/>
      </bottom>
      <diagonal/>
    </border>
    <border>
      <left/>
      <right/>
      <top style="thin">
        <color indexed="12"/>
      </top>
      <bottom style="thin">
        <color indexed="64"/>
      </bottom>
      <diagonal/>
    </border>
    <border>
      <left/>
      <right/>
      <top style="thin">
        <color indexed="12"/>
      </top>
      <bottom style="thin">
        <color indexed="12"/>
      </bottom>
      <diagonal/>
    </border>
    <border>
      <left/>
      <right/>
      <top style="thin">
        <color indexed="12"/>
      </top>
      <bottom/>
      <diagonal/>
    </border>
    <border>
      <left/>
      <right/>
      <top style="thin">
        <color indexed="12"/>
      </top>
      <bottom style="double">
        <color indexed="12"/>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ck">
        <color indexed="8"/>
      </top>
      <bottom/>
      <diagonal/>
    </border>
    <border>
      <left/>
      <right style="thin">
        <color indexed="8"/>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ck">
        <color indexed="8"/>
      </top>
      <bottom style="thin">
        <color indexed="64"/>
      </bottom>
      <diagonal/>
    </border>
    <border>
      <left style="thin">
        <color rgb="FF7F7F7F"/>
      </left>
      <right style="thin">
        <color rgb="FF7F7F7F"/>
      </right>
      <top style="thin">
        <color rgb="FF7F7F7F"/>
      </top>
      <bottom style="thin">
        <color rgb="FF7F7F7F"/>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bottom/>
      <diagonal/>
    </border>
    <border>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44" fontId="1" fillId="0" borderId="0" applyFont="0" applyFill="0" applyBorder="0" applyAlignment="0" applyProtection="0"/>
    <xf numFmtId="0" fontId="13" fillId="2" borderId="0"/>
    <xf numFmtId="0" fontId="25" fillId="4" borderId="0" applyNumberFormat="0" applyBorder="0" applyAlignment="0" applyProtection="0"/>
    <xf numFmtId="0" fontId="26" fillId="5" borderId="0" applyNumberFormat="0" applyBorder="0" applyAlignment="0" applyProtection="0"/>
    <xf numFmtId="0" fontId="27" fillId="6" borderId="36" applyNumberFormat="0" applyAlignment="0" applyProtection="0"/>
    <xf numFmtId="0" fontId="28"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343">
    <xf numFmtId="0" fontId="0" fillId="0" borderId="0" xfId="0"/>
    <xf numFmtId="0" fontId="13" fillId="2" borderId="0" xfId="2"/>
    <xf numFmtId="0" fontId="6" fillId="2" borderId="0" xfId="2" applyFont="1" applyAlignment="1">
      <alignment horizontal="right"/>
    </xf>
    <xf numFmtId="0" fontId="12" fillId="2" borderId="0" xfId="2" applyFont="1"/>
    <xf numFmtId="0" fontId="14" fillId="2" borderId="0" xfId="2" applyFont="1" applyAlignment="1">
      <alignment horizontal="right"/>
    </xf>
    <xf numFmtId="0" fontId="9" fillId="2" borderId="0" xfId="2" applyFont="1"/>
    <xf numFmtId="37" fontId="9" fillId="2" borderId="0" xfId="2" applyNumberFormat="1" applyFont="1" applyAlignment="1">
      <alignment horizontal="right"/>
    </xf>
    <xf numFmtId="0" fontId="8" fillId="2" borderId="0" xfId="2" applyFont="1"/>
    <xf numFmtId="0" fontId="9" fillId="2" borderId="0" xfId="2" applyFont="1" applyAlignment="1">
      <alignment horizontal="right"/>
    </xf>
    <xf numFmtId="0" fontId="4" fillId="2" borderId="0" xfId="2" applyFont="1" applyAlignment="1">
      <alignment horizontal="right"/>
    </xf>
    <xf numFmtId="0" fontId="4" fillId="2" borderId="0" xfId="2" applyFont="1" applyAlignment="1">
      <alignment horizontal="fill" wrapText="1"/>
    </xf>
    <xf numFmtId="0" fontId="9" fillId="2" borderId="0" xfId="2" applyFont="1" applyAlignment="1">
      <alignment horizontal="fill" wrapText="1"/>
    </xf>
    <xf numFmtId="0" fontId="14" fillId="2" borderId="0" xfId="2" applyFont="1"/>
    <xf numFmtId="0" fontId="16" fillId="2" borderId="0" xfId="2" applyFont="1"/>
    <xf numFmtId="0" fontId="10" fillId="2" borderId="0" xfId="2" applyFont="1"/>
    <xf numFmtId="0" fontId="3" fillId="2" borderId="0" xfId="2" applyFont="1"/>
    <xf numFmtId="0" fontId="17" fillId="2" borderId="0" xfId="2" applyFont="1"/>
    <xf numFmtId="0" fontId="4" fillId="2" borderId="0" xfId="2" applyFont="1"/>
    <xf numFmtId="0" fontId="4" fillId="2" borderId="2" xfId="2" applyFont="1" applyBorder="1" applyAlignment="1">
      <alignment horizontal="center" vertical="center"/>
    </xf>
    <xf numFmtId="37" fontId="9" fillId="2" borderId="0" xfId="2" applyNumberFormat="1" applyFont="1" applyAlignment="1">
      <alignment horizontal="center" vertical="center"/>
    </xf>
    <xf numFmtId="0" fontId="13" fillId="2" borderId="0" xfId="2" applyAlignment="1">
      <alignment horizontal="center" vertical="center"/>
    </xf>
    <xf numFmtId="42" fontId="9" fillId="2" borderId="0" xfId="2" applyNumberFormat="1" applyFont="1" applyAlignment="1">
      <alignment horizontal="right"/>
    </xf>
    <xf numFmtId="0" fontId="0" fillId="0" borderId="0" xfId="0" applyAlignment="1">
      <alignment vertical="center"/>
    </xf>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12" fillId="0" borderId="0" xfId="0" applyFont="1" applyAlignment="1">
      <alignment horizontal="centerContinuous" vertical="center"/>
    </xf>
    <xf numFmtId="0" fontId="4" fillId="2" borderId="0" xfId="2" applyFont="1" applyAlignment="1">
      <alignment horizontal="right" vertical="center"/>
    </xf>
    <xf numFmtId="0" fontId="8" fillId="2" borderId="0" xfId="2" applyFont="1" applyAlignment="1">
      <alignment vertical="center"/>
    </xf>
    <xf numFmtId="0" fontId="13" fillId="2" borderId="0" xfId="2" applyAlignment="1">
      <alignment vertical="center"/>
    </xf>
    <xf numFmtId="0" fontId="9" fillId="2" borderId="0" xfId="2" applyFont="1" applyAlignment="1">
      <alignment horizontal="right" vertical="center"/>
    </xf>
    <xf numFmtId="37" fontId="9" fillId="2" borderId="0" xfId="2" applyNumberFormat="1" applyFont="1" applyAlignment="1">
      <alignment horizontal="right" vertical="center"/>
    </xf>
    <xf numFmtId="0" fontId="9" fillId="2" borderId="0" xfId="2" applyFont="1" applyAlignment="1">
      <alignment horizontal="right" vertical="center" wrapText="1"/>
    </xf>
    <xf numFmtId="37" fontId="9" fillId="2" borderId="0" xfId="2" applyNumberFormat="1" applyFont="1" applyAlignment="1">
      <alignment vertical="center"/>
    </xf>
    <xf numFmtId="37" fontId="4" fillId="2" borderId="0" xfId="2" applyNumberFormat="1" applyFont="1" applyAlignment="1">
      <alignment vertical="center"/>
    </xf>
    <xf numFmtId="0" fontId="9" fillId="2" borderId="0" xfId="2" applyFont="1" applyAlignment="1">
      <alignment vertical="center"/>
    </xf>
    <xf numFmtId="164" fontId="9" fillId="2" borderId="0" xfId="2" applyNumberFormat="1" applyFont="1" applyAlignment="1">
      <alignment vertical="center"/>
    </xf>
    <xf numFmtId="0" fontId="11" fillId="2" borderId="0" xfId="2" applyFont="1" applyAlignment="1">
      <alignment vertical="center"/>
    </xf>
    <xf numFmtId="0" fontId="9" fillId="2" borderId="4" xfId="2" applyFont="1" applyBorder="1" applyAlignment="1" applyProtection="1">
      <alignment vertical="center"/>
      <protection locked="0"/>
    </xf>
    <xf numFmtId="42" fontId="9" fillId="2" borderId="0" xfId="2" applyNumberFormat="1" applyFont="1" applyAlignment="1">
      <alignment vertical="center"/>
    </xf>
    <xf numFmtId="37" fontId="8" fillId="2" borderId="0" xfId="2" applyNumberFormat="1" applyFont="1" applyAlignment="1">
      <alignment vertical="center"/>
    </xf>
    <xf numFmtId="0" fontId="4" fillId="2" borderId="0" xfId="2" applyFont="1" applyAlignment="1">
      <alignment horizontal="fill" vertical="center" wrapText="1"/>
    </xf>
    <xf numFmtId="37" fontId="9" fillId="2" borderId="0" xfId="2" applyNumberFormat="1" applyFont="1" applyAlignment="1">
      <alignment horizontal="fill" vertical="center" wrapText="1"/>
    </xf>
    <xf numFmtId="0" fontId="4" fillId="2" borderId="0" xfId="2" applyFont="1" applyAlignment="1">
      <alignment horizontal="left" vertical="center"/>
    </xf>
    <xf numFmtId="0" fontId="10" fillId="2" borderId="0" xfId="2" applyFont="1" applyAlignment="1">
      <alignment horizontal="centerContinuous" vertical="center"/>
    </xf>
    <xf numFmtId="0" fontId="9" fillId="2" borderId="4" xfId="2" applyFont="1" applyBorder="1" applyAlignment="1" applyProtection="1">
      <alignment horizontal="left" vertical="center"/>
      <protection locked="0"/>
    </xf>
    <xf numFmtId="0" fontId="9" fillId="2" borderId="0" xfId="2" applyFont="1" applyAlignment="1">
      <alignment horizontal="left" vertical="center"/>
    </xf>
    <xf numFmtId="0" fontId="3" fillId="0" borderId="0" xfId="0" applyFont="1" applyAlignment="1">
      <alignment vertical="center"/>
    </xf>
    <xf numFmtId="0" fontId="8" fillId="0" borderId="0" xfId="0" applyFont="1"/>
    <xf numFmtId="0" fontId="3" fillId="0" borderId="0" xfId="0" applyFont="1"/>
    <xf numFmtId="37" fontId="9" fillId="2" borderId="0" xfId="2" applyNumberFormat="1" applyFont="1" applyAlignment="1">
      <alignment horizontal="left" wrapText="1"/>
    </xf>
    <xf numFmtId="37" fontId="9" fillId="2" borderId="0" xfId="2" applyNumberFormat="1" applyFont="1"/>
    <xf numFmtId="164" fontId="9" fillId="2" borderId="0" xfId="2" applyNumberFormat="1" applyFont="1"/>
    <xf numFmtId="164" fontId="9" fillId="2" borderId="4" xfId="2" applyNumberFormat="1" applyFont="1" applyBorder="1" applyProtection="1">
      <protection locked="0"/>
    </xf>
    <xf numFmtId="164" fontId="9" fillId="2" borderId="7" xfId="2" applyNumberFormat="1" applyFont="1" applyBorder="1"/>
    <xf numFmtId="0" fontId="9" fillId="2" borderId="0" xfId="2" applyFont="1" applyAlignment="1">
      <alignment horizontal="center" vertical="center"/>
    </xf>
    <xf numFmtId="0" fontId="12" fillId="2" borderId="0" xfId="2" applyFont="1" applyAlignment="1">
      <alignment vertical="center"/>
    </xf>
    <xf numFmtId="0" fontId="9" fillId="2" borderId="0" xfId="2" applyFont="1" applyAlignment="1">
      <alignment horizontal="left" vertical="top"/>
    </xf>
    <xf numFmtId="0" fontId="9" fillId="2" borderId="0" xfId="2" applyFont="1" applyAlignment="1">
      <alignment horizontal="left"/>
    </xf>
    <xf numFmtId="167" fontId="9" fillId="2" borderId="4" xfId="2" applyNumberFormat="1" applyFont="1" applyBorder="1" applyAlignment="1" applyProtection="1">
      <alignment horizontal="right" vertical="center"/>
      <protection locked="0"/>
    </xf>
    <xf numFmtId="167" fontId="9" fillId="2" borderId="0" xfId="2" applyNumberFormat="1" applyFont="1" applyAlignment="1">
      <alignment horizontal="right"/>
    </xf>
    <xf numFmtId="167" fontId="9" fillId="2" borderId="0" xfId="2" applyNumberFormat="1" applyFont="1" applyAlignment="1">
      <alignment horizontal="right" vertical="center"/>
    </xf>
    <xf numFmtId="0" fontId="4" fillId="2" borderId="9" xfId="2" applyFont="1" applyBorder="1" applyAlignment="1">
      <alignment horizontal="center" vertical="center"/>
    </xf>
    <xf numFmtId="165" fontId="4" fillId="0" borderId="10" xfId="0" applyNumberFormat="1" applyFont="1" applyBorder="1"/>
    <xf numFmtId="168" fontId="4" fillId="0" borderId="12" xfId="0" applyNumberFormat="1" applyFont="1" applyBorder="1"/>
    <xf numFmtId="168" fontId="4" fillId="0" borderId="13" xfId="0" applyNumberFormat="1" applyFont="1" applyBorder="1"/>
    <xf numFmtId="42" fontId="9" fillId="2" borderId="14" xfId="2" applyNumberFormat="1" applyFont="1" applyBorder="1"/>
    <xf numFmtId="42" fontId="9" fillId="2" borderId="0" xfId="2" applyNumberFormat="1" applyFont="1"/>
    <xf numFmtId="41" fontId="9" fillId="2" borderId="0" xfId="2" applyNumberFormat="1" applyFont="1"/>
    <xf numFmtId="166" fontId="9" fillId="2" borderId="0" xfId="2" applyNumberFormat="1" applyFont="1" applyAlignment="1">
      <alignment horizontal="right" vertical="center"/>
    </xf>
    <xf numFmtId="0" fontId="9" fillId="2" borderId="0" xfId="2" applyFont="1" applyAlignment="1">
      <alignment vertical="top"/>
    </xf>
    <xf numFmtId="0" fontId="9" fillId="2" borderId="4" xfId="2" applyFont="1" applyBorder="1" applyAlignment="1">
      <alignment vertical="center"/>
    </xf>
    <xf numFmtId="37" fontId="9" fillId="2" borderId="4" xfId="2" applyNumberFormat="1" applyFont="1" applyBorder="1" applyAlignment="1" applyProtection="1">
      <alignment horizontal="right" vertical="center"/>
      <protection locked="0"/>
    </xf>
    <xf numFmtId="165" fontId="4" fillId="0" borderId="15" xfId="0" applyNumberFormat="1" applyFont="1" applyBorder="1"/>
    <xf numFmtId="37" fontId="9" fillId="2" borderId="7" xfId="2" applyNumberFormat="1" applyFont="1" applyBorder="1" applyProtection="1">
      <protection locked="0"/>
    </xf>
    <xf numFmtId="37" fontId="9" fillId="2" borderId="4" xfId="2" applyNumberFormat="1" applyFont="1" applyBorder="1" applyProtection="1">
      <protection locked="0"/>
    </xf>
    <xf numFmtId="37" fontId="9" fillId="2" borderId="4" xfId="2" applyNumberFormat="1" applyFont="1" applyBorder="1"/>
    <xf numFmtId="37" fontId="9" fillId="2" borderId="7" xfId="2" applyNumberFormat="1" applyFont="1" applyBorder="1"/>
    <xf numFmtId="0" fontId="9" fillId="2" borderId="0" xfId="2" applyFont="1" applyAlignment="1">
      <alignment vertical="top" wrapText="1"/>
    </xf>
    <xf numFmtId="37" fontId="9" fillId="2" borderId="7" xfId="2" applyNumberFormat="1" applyFont="1" applyBorder="1" applyAlignment="1">
      <alignment horizontal="right" vertical="center"/>
    </xf>
    <xf numFmtId="37" fontId="9" fillId="2" borderId="4" xfId="2" applyNumberFormat="1" applyFont="1" applyBorder="1" applyAlignment="1">
      <alignment horizontal="right" vertical="center"/>
    </xf>
    <xf numFmtId="168" fontId="4" fillId="0" borderId="12" xfId="0" applyNumberFormat="1" applyFont="1" applyBorder="1" applyProtection="1">
      <protection locked="0"/>
    </xf>
    <xf numFmtId="168" fontId="4" fillId="0" borderId="13" xfId="0" applyNumberFormat="1" applyFont="1" applyBorder="1" applyProtection="1">
      <protection locked="0"/>
    </xf>
    <xf numFmtId="165" fontId="4" fillId="0" borderId="16" xfId="0" applyNumberFormat="1" applyFont="1" applyBorder="1" applyProtection="1">
      <protection locked="0"/>
    </xf>
    <xf numFmtId="165" fontId="4" fillId="0" borderId="17" xfId="0" applyNumberFormat="1" applyFont="1" applyBorder="1" applyProtection="1">
      <protection locked="0"/>
    </xf>
    <xf numFmtId="0" fontId="8" fillId="2" borderId="18" xfId="2" applyFont="1" applyBorder="1" applyAlignment="1" applyProtection="1">
      <alignment vertical="center"/>
      <protection locked="0"/>
    </xf>
    <xf numFmtId="0" fontId="8" fillId="2" borderId="19" xfId="2" applyFont="1" applyBorder="1" applyAlignment="1" applyProtection="1">
      <alignment vertical="center"/>
      <protection locked="0"/>
    </xf>
    <xf numFmtId="49" fontId="9" fillId="2" borderId="0" xfId="2" applyNumberFormat="1" applyFont="1" applyAlignment="1">
      <alignment horizontal="centerContinuous" vertical="top" wrapText="1"/>
    </xf>
    <xf numFmtId="0" fontId="4" fillId="2" borderId="20" xfId="2" applyFont="1" applyBorder="1" applyAlignment="1">
      <alignment horizontal="right" vertical="center"/>
    </xf>
    <xf numFmtId="37" fontId="9" fillId="2" borderId="21" xfId="2" applyNumberFormat="1" applyFont="1" applyBorder="1" applyAlignment="1">
      <alignment horizontal="right" vertical="center"/>
    </xf>
    <xf numFmtId="0" fontId="4" fillId="2" borderId="0" xfId="2" applyFont="1" applyAlignment="1" applyProtection="1">
      <alignment vertical="center"/>
      <protection locked="0"/>
    </xf>
    <xf numFmtId="170" fontId="18" fillId="0" borderId="0" xfId="0" applyNumberFormat="1" applyFont="1"/>
    <xf numFmtId="170" fontId="18" fillId="0" borderId="0" xfId="0" applyNumberFormat="1" applyFont="1" applyAlignment="1">
      <alignment horizontal="left"/>
    </xf>
    <xf numFmtId="170" fontId="19" fillId="0" borderId="0" xfId="0" applyNumberFormat="1" applyFont="1"/>
    <xf numFmtId="0" fontId="7" fillId="2" borderId="0" xfId="2" applyFont="1" applyAlignment="1">
      <alignment horizontal="center"/>
    </xf>
    <xf numFmtId="0" fontId="6" fillId="2" borderId="0" xfId="2" applyFont="1" applyAlignment="1">
      <alignment horizontal="center"/>
    </xf>
    <xf numFmtId="37" fontId="4" fillId="2" borderId="0" xfId="2" applyNumberFormat="1" applyFont="1" applyAlignment="1">
      <alignment horizontal="center" vertical="center"/>
    </xf>
    <xf numFmtId="0" fontId="4" fillId="2" borderId="0" xfId="2" applyFont="1" applyAlignment="1">
      <alignment horizontal="centerContinuous"/>
    </xf>
    <xf numFmtId="0" fontId="4" fillId="2" borderId="1" xfId="2" applyFont="1" applyBorder="1" applyAlignment="1">
      <alignment horizontal="center" vertical="center"/>
    </xf>
    <xf numFmtId="0" fontId="4" fillId="0" borderId="2" xfId="0" applyFont="1" applyBorder="1" applyAlignment="1">
      <alignment horizontal="center" vertical="center"/>
    </xf>
    <xf numFmtId="0" fontId="12" fillId="0" borderId="0" xfId="2" applyFont="1" applyFill="1"/>
    <xf numFmtId="0" fontId="4" fillId="0" borderId="0" xfId="2" applyFont="1" applyFill="1" applyAlignment="1">
      <alignment horizontal="center" vertical="center"/>
    </xf>
    <xf numFmtId="0" fontId="9" fillId="0" borderId="0" xfId="2" applyFont="1" applyFill="1" applyAlignment="1">
      <alignment horizontal="center" vertical="center"/>
    </xf>
    <xf numFmtId="0" fontId="9" fillId="0" borderId="0" xfId="2" applyFont="1" applyFill="1"/>
    <xf numFmtId="0" fontId="17" fillId="0" borderId="0" xfId="2" applyFont="1" applyFill="1"/>
    <xf numFmtId="0" fontId="13" fillId="0" borderId="0" xfId="2" applyFill="1" applyAlignment="1">
      <alignment horizontal="center" vertical="center"/>
    </xf>
    <xf numFmtId="0" fontId="16" fillId="0" borderId="0" xfId="2" applyFont="1" applyFill="1"/>
    <xf numFmtId="0" fontId="9" fillId="0" borderId="0" xfId="2" applyFont="1" applyFill="1" applyAlignment="1">
      <alignment horizontal="right"/>
    </xf>
    <xf numFmtId="0" fontId="4" fillId="0" borderId="1" xfId="2" applyFont="1" applyFill="1" applyBorder="1" applyAlignment="1">
      <alignment horizontal="center" wrapText="1"/>
    </xf>
    <xf numFmtId="0" fontId="4" fillId="0" borderId="2" xfId="2" applyFont="1" applyFill="1" applyBorder="1" applyAlignment="1">
      <alignment horizontal="center" wrapText="1"/>
    </xf>
    <xf numFmtId="37" fontId="9" fillId="2" borderId="19" xfId="2" applyNumberFormat="1" applyFont="1" applyBorder="1" applyAlignment="1" applyProtection="1">
      <alignment horizontal="right" vertical="center"/>
      <protection locked="0"/>
    </xf>
    <xf numFmtId="170" fontId="10" fillId="0" borderId="0" xfId="0" applyNumberFormat="1" applyFont="1"/>
    <xf numFmtId="0" fontId="10" fillId="0" borderId="0" xfId="0" applyFont="1" applyAlignment="1">
      <alignment horizontal="justify" vertical="top"/>
    </xf>
    <xf numFmtId="0" fontId="4" fillId="2" borderId="20" xfId="2" applyFont="1" applyBorder="1" applyAlignment="1" applyProtection="1">
      <alignment horizontal="right" vertical="center"/>
      <protection locked="0"/>
    </xf>
    <xf numFmtId="169" fontId="4" fillId="2" borderId="1" xfId="2" applyNumberFormat="1" applyFont="1" applyBorder="1" applyAlignment="1">
      <alignment horizontal="center" vertical="center"/>
    </xf>
    <xf numFmtId="169" fontId="4" fillId="2" borderId="2" xfId="2" applyNumberFormat="1" applyFont="1" applyBorder="1" applyAlignment="1">
      <alignment horizontal="center" vertical="center"/>
    </xf>
    <xf numFmtId="0" fontId="9" fillId="2" borderId="0" xfId="2" applyFont="1" applyAlignment="1" applyProtection="1">
      <alignment vertical="center"/>
      <protection locked="0"/>
    </xf>
    <xf numFmtId="0" fontId="4" fillId="2" borderId="0" xfId="2" applyFont="1" applyAlignment="1" applyProtection="1">
      <alignment horizontal="right" vertical="center"/>
      <protection locked="0"/>
    </xf>
    <xf numFmtId="37" fontId="9" fillId="2" borderId="4" xfId="1" applyNumberFormat="1" applyFont="1" applyFill="1" applyBorder="1" applyAlignment="1">
      <alignment horizontal="right" vertical="center"/>
    </xf>
    <xf numFmtId="37" fontId="9" fillId="2" borderId="0" xfId="1" applyNumberFormat="1" applyFont="1" applyFill="1" applyAlignment="1">
      <alignment horizontal="right" vertical="center"/>
    </xf>
    <xf numFmtId="170" fontId="21" fillId="3" borderId="22" xfId="0" applyNumberFormat="1" applyFont="1" applyFill="1" applyBorder="1" applyAlignment="1" applyProtection="1">
      <alignment horizontal="center"/>
      <protection locked="0"/>
    </xf>
    <xf numFmtId="0" fontId="21" fillId="3" borderId="0" xfId="0" applyFont="1" applyFill="1" applyAlignment="1" applyProtection="1">
      <alignment horizontal="center" vertical="center"/>
      <protection locked="0"/>
    </xf>
    <xf numFmtId="0" fontId="8" fillId="0" borderId="0" xfId="0" applyFont="1" applyAlignment="1" applyProtection="1">
      <alignment wrapText="1"/>
      <protection locked="0"/>
    </xf>
    <xf numFmtId="0" fontId="9" fillId="2" borderId="23" xfId="2" applyFont="1" applyBorder="1" applyProtection="1">
      <protection locked="0"/>
    </xf>
    <xf numFmtId="0" fontId="9" fillId="2" borderId="3" xfId="2" applyFont="1" applyBorder="1"/>
    <xf numFmtId="49" fontId="0" fillId="0" borderId="0" xfId="0" applyNumberFormat="1" applyAlignment="1">
      <alignment horizontal="center"/>
    </xf>
    <xf numFmtId="49" fontId="0" fillId="0" borderId="0" xfId="0" applyNumberFormat="1" applyAlignment="1">
      <alignment horizontal="center" vertical="center"/>
    </xf>
    <xf numFmtId="0" fontId="3" fillId="0" borderId="30" xfId="0" applyFont="1" applyBorder="1" applyAlignment="1">
      <alignment horizontal="center" wrapText="1"/>
    </xf>
    <xf numFmtId="0" fontId="3" fillId="0" borderId="29" xfId="0" applyFont="1" applyBorder="1" applyAlignment="1">
      <alignment horizontal="center" wrapText="1"/>
    </xf>
    <xf numFmtId="165" fontId="4" fillId="0" borderId="25" xfId="0" applyNumberFormat="1" applyFont="1" applyBorder="1"/>
    <xf numFmtId="168" fontId="4" fillId="0" borderId="33" xfId="0" applyNumberFormat="1" applyFont="1" applyBorder="1" applyProtection="1">
      <protection locked="0"/>
    </xf>
    <xf numFmtId="168" fontId="4" fillId="0" borderId="34" xfId="0" applyNumberFormat="1" applyFont="1" applyBorder="1" applyProtection="1">
      <protection locked="0"/>
    </xf>
    <xf numFmtId="165" fontId="4" fillId="0" borderId="35" xfId="0" applyNumberFormat="1" applyFont="1" applyBorder="1"/>
    <xf numFmtId="0" fontId="4" fillId="0" borderId="31" xfId="0" applyFont="1" applyBorder="1" applyAlignment="1">
      <alignment horizontal="center" wrapText="1"/>
    </xf>
    <xf numFmtId="0" fontId="4" fillId="2" borderId="26" xfId="0" applyFont="1" applyFill="1" applyBorder="1" applyAlignment="1">
      <alignment horizontal="center"/>
    </xf>
    <xf numFmtId="37" fontId="9" fillId="0" borderId="0" xfId="0" applyNumberFormat="1" applyFont="1" applyAlignment="1">
      <alignment vertical="center"/>
    </xf>
    <xf numFmtId="37" fontId="8" fillId="0" borderId="0" xfId="0" applyNumberFormat="1" applyFont="1" applyAlignment="1">
      <alignment vertical="center"/>
    </xf>
    <xf numFmtId="37" fontId="4" fillId="0" borderId="0" xfId="0" applyNumberFormat="1" applyFont="1" applyAlignment="1">
      <alignment vertical="center"/>
    </xf>
    <xf numFmtId="37" fontId="3" fillId="0" borderId="0" xfId="0" applyNumberFormat="1" applyFont="1" applyAlignment="1">
      <alignment vertical="center"/>
    </xf>
    <xf numFmtId="0" fontId="4"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xf>
    <xf numFmtId="38" fontId="3" fillId="0" borderId="8" xfId="1" applyNumberFormat="1" applyFont="1" applyBorder="1"/>
    <xf numFmtId="38" fontId="3" fillId="0" borderId="24" xfId="1" applyNumberFormat="1" applyFont="1" applyBorder="1"/>
    <xf numFmtId="38" fontId="3" fillId="0" borderId="5" xfId="0" applyNumberFormat="1" applyFont="1" applyBorder="1"/>
    <xf numFmtId="38" fontId="3" fillId="0" borderId="6" xfId="1" applyNumberFormat="1" applyFont="1" applyBorder="1"/>
    <xf numFmtId="38" fontId="3" fillId="0" borderId="6" xfId="3" applyNumberFormat="1" applyFont="1" applyFill="1" applyBorder="1"/>
    <xf numFmtId="38" fontId="3" fillId="0" borderId="6" xfId="4" applyNumberFormat="1" applyFont="1" applyFill="1" applyBorder="1"/>
    <xf numFmtId="38" fontId="3" fillId="0" borderId="6" xfId="0" applyNumberFormat="1" applyFont="1" applyBorder="1" applyProtection="1">
      <protection locked="0"/>
    </xf>
    <xf numFmtId="38" fontId="3" fillId="0" borderId="37" xfId="1" applyNumberFormat="1" applyFont="1" applyBorder="1"/>
    <xf numFmtId="38" fontId="3" fillId="0" borderId="28" xfId="5" applyNumberFormat="1" applyFont="1" applyFill="1" applyBorder="1" applyProtection="1">
      <protection locked="0"/>
    </xf>
    <xf numFmtId="38" fontId="3" fillId="0" borderId="6" xfId="4" applyNumberFormat="1" applyFont="1" applyFill="1" applyBorder="1" applyProtection="1">
      <protection locked="0"/>
    </xf>
    <xf numFmtId="38" fontId="3" fillId="0" borderId="8" xfId="0" applyNumberFormat="1" applyFont="1" applyBorder="1" applyProtection="1">
      <protection locked="0"/>
    </xf>
    <xf numFmtId="0" fontId="4" fillId="7" borderId="6" xfId="0" applyFont="1" applyFill="1" applyBorder="1" applyAlignment="1">
      <alignment horizontal="center" wrapText="1"/>
    </xf>
    <xf numFmtId="0" fontId="4" fillId="7" borderId="28" xfId="0" applyFont="1" applyFill="1" applyBorder="1" applyAlignment="1">
      <alignment horizontal="center" wrapText="1"/>
    </xf>
    <xf numFmtId="0" fontId="4" fillId="0" borderId="30" xfId="0" applyFont="1" applyBorder="1" applyAlignment="1" applyProtection="1">
      <alignment horizontal="center" wrapText="1"/>
      <protection locked="0"/>
    </xf>
    <xf numFmtId="0" fontId="4" fillId="0" borderId="29" xfId="0" applyFont="1" applyBorder="1" applyAlignment="1">
      <alignment horizontal="center"/>
    </xf>
    <xf numFmtId="38" fontId="3" fillId="0" borderId="8" xfId="4" applyNumberFormat="1" applyFont="1" applyFill="1" applyBorder="1" applyProtection="1">
      <protection locked="0"/>
    </xf>
    <xf numFmtId="38" fontId="3" fillId="7" borderId="38" xfId="4" applyNumberFormat="1" applyFont="1" applyFill="1" applyBorder="1"/>
    <xf numFmtId="38" fontId="3" fillId="7" borderId="40" xfId="4" applyNumberFormat="1" applyFont="1" applyFill="1" applyBorder="1"/>
    <xf numFmtId="38" fontId="3" fillId="7" borderId="40" xfId="1" applyNumberFormat="1" applyFont="1" applyFill="1" applyBorder="1"/>
    <xf numFmtId="38" fontId="3" fillId="0" borderId="41" xfId="5" applyNumberFormat="1" applyFont="1" applyFill="1" applyBorder="1" applyProtection="1">
      <protection locked="0"/>
    </xf>
    <xf numFmtId="0" fontId="29" fillId="8" borderId="0" xfId="6" applyFont="1" applyFill="1" applyAlignment="1">
      <alignment horizontal="center" vertical="center"/>
    </xf>
    <xf numFmtId="0" fontId="29" fillId="0" borderId="0" xfId="6" applyFont="1" applyAlignment="1">
      <alignment horizontal="center" vertical="center"/>
    </xf>
    <xf numFmtId="0" fontId="4" fillId="0" borderId="11" xfId="0" applyFont="1" applyBorder="1" applyAlignment="1">
      <alignment horizontal="center" wrapText="1"/>
    </xf>
    <xf numFmtId="38" fontId="3" fillId="0" borderId="43" xfId="0" applyNumberFormat="1" applyFont="1" applyBorder="1"/>
    <xf numFmtId="38" fontId="3" fillId="0" borderId="44" xfId="3" applyNumberFormat="1" applyFont="1" applyFill="1" applyBorder="1"/>
    <xf numFmtId="38" fontId="3" fillId="0" borderId="45" xfId="3" applyNumberFormat="1" applyFont="1" applyFill="1" applyBorder="1"/>
    <xf numFmtId="38" fontId="3" fillId="0" borderId="45" xfId="4" applyNumberFormat="1" applyFont="1" applyFill="1" applyBorder="1"/>
    <xf numFmtId="38" fontId="3" fillId="0" borderId="24" xfId="4" applyNumberFormat="1" applyFont="1" applyFill="1" applyBorder="1" applyProtection="1">
      <protection locked="0"/>
    </xf>
    <xf numFmtId="38" fontId="3" fillId="0" borderId="45" xfId="4" applyNumberFormat="1" applyFont="1" applyFill="1" applyBorder="1" applyProtection="1">
      <protection locked="0"/>
    </xf>
    <xf numFmtId="38" fontId="3" fillId="0" borderId="45" xfId="1" applyNumberFormat="1" applyFont="1" applyBorder="1"/>
    <xf numFmtId="0" fontId="3" fillId="0" borderId="46" xfId="0" applyFont="1" applyBorder="1" applyAlignment="1">
      <alignment horizontal="center" wrapText="1"/>
    </xf>
    <xf numFmtId="0" fontId="4" fillId="7" borderId="32" xfId="0" applyFont="1" applyFill="1" applyBorder="1" applyAlignment="1">
      <alignment horizontal="center" wrapText="1"/>
    </xf>
    <xf numFmtId="0" fontId="4" fillId="0" borderId="23" xfId="0" applyFont="1" applyBorder="1" applyAlignment="1">
      <alignment horizontal="center" wrapText="1"/>
    </xf>
    <xf numFmtId="0" fontId="4" fillId="7" borderId="23" xfId="0" applyFont="1" applyFill="1" applyBorder="1" applyAlignment="1">
      <alignment horizontal="center" wrapText="1"/>
    </xf>
    <xf numFmtId="0" fontId="4" fillId="0" borderId="47" xfId="0" applyFont="1" applyBorder="1" applyAlignment="1">
      <alignment horizontal="center"/>
    </xf>
    <xf numFmtId="0" fontId="4" fillId="0" borderId="0" xfId="0" applyFont="1" applyAlignment="1">
      <alignment horizontal="center" vertical="center"/>
    </xf>
    <xf numFmtId="2" fontId="31" fillId="0" borderId="0" xfId="0" applyNumberFormat="1" applyFont="1" applyAlignment="1">
      <alignment horizontal="center" vertical="center"/>
    </xf>
    <xf numFmtId="0" fontId="32" fillId="8" borderId="0" xfId="6" applyFont="1" applyFill="1" applyAlignment="1">
      <alignment horizontal="center" vertical="center"/>
    </xf>
    <xf numFmtId="0" fontId="30" fillId="8" borderId="0" xfId="6" applyFont="1" applyFill="1" applyAlignment="1">
      <alignment vertical="top"/>
    </xf>
    <xf numFmtId="0" fontId="32" fillId="8" borderId="0" xfId="6" applyFont="1" applyFill="1" applyAlignment="1">
      <alignment horizontal="center" wrapText="1"/>
    </xf>
    <xf numFmtId="0" fontId="32" fillId="8" borderId="2" xfId="6" applyFont="1" applyFill="1" applyBorder="1" applyAlignment="1">
      <alignment horizontal="center" vertical="center"/>
    </xf>
    <xf numFmtId="0" fontId="31" fillId="0" borderId="0" xfId="2" applyFont="1" applyFill="1" applyAlignment="1">
      <alignment horizontal="right"/>
    </xf>
    <xf numFmtId="0" fontId="34" fillId="0" borderId="0" xfId="0" applyFont="1"/>
    <xf numFmtId="0" fontId="34" fillId="0" borderId="0" xfId="0" applyFont="1" applyAlignment="1">
      <alignment horizontal="center" vertical="center"/>
    </xf>
    <xf numFmtId="0" fontId="36" fillId="8" borderId="28" xfId="6" applyFont="1" applyFill="1" applyBorder="1" applyAlignment="1">
      <alignment horizontal="center"/>
    </xf>
    <xf numFmtId="0" fontId="23" fillId="0" borderId="0" xfId="0" applyFont="1"/>
    <xf numFmtId="49" fontId="24" fillId="0" borderId="3" xfId="0" applyNumberFormat="1"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49" fontId="3" fillId="0" borderId="39" xfId="0" applyNumberFormat="1" applyFont="1" applyBorder="1" applyAlignment="1">
      <alignment horizontal="center"/>
    </xf>
    <xf numFmtId="0" fontId="4" fillId="2" borderId="42" xfId="0" applyFont="1" applyFill="1" applyBorder="1" applyAlignment="1">
      <alignment horizontal="center"/>
    </xf>
    <xf numFmtId="0" fontId="4" fillId="2" borderId="51" xfId="0" applyFont="1" applyFill="1" applyBorder="1" applyAlignment="1">
      <alignment horizontal="center" vertical="center" textRotation="255"/>
    </xf>
    <xf numFmtId="0" fontId="29" fillId="8" borderId="0" xfId="6" applyFont="1" applyFill="1"/>
    <xf numFmtId="0" fontId="32" fillId="8" borderId="0" xfId="6" applyFont="1" applyFill="1"/>
    <xf numFmtId="0" fontId="36" fillId="8" borderId="0" xfId="6" applyFont="1" applyFill="1"/>
    <xf numFmtId="0" fontId="8" fillId="0" borderId="0" xfId="2" applyFont="1" applyFill="1" applyAlignment="1">
      <alignment vertical="center"/>
    </xf>
    <xf numFmtId="0" fontId="33" fillId="0" borderId="53" xfId="0" applyFont="1" applyBorder="1" applyAlignment="1">
      <alignment horizontal="center" vertical="center" wrapText="1"/>
    </xf>
    <xf numFmtId="0" fontId="33" fillId="0" borderId="28" xfId="0" applyFont="1" applyBorder="1" applyAlignment="1">
      <alignment horizontal="center" vertical="center"/>
    </xf>
    <xf numFmtId="0" fontId="34" fillId="0" borderId="50" xfId="0" applyFont="1" applyBorder="1" applyAlignment="1">
      <alignment horizontal="left" vertical="center" wrapText="1"/>
    </xf>
    <xf numFmtId="0" fontId="34" fillId="0" borderId="28" xfId="0" applyFont="1" applyBorder="1" applyAlignment="1">
      <alignment horizontal="center" vertical="center" wrapText="1"/>
    </xf>
    <xf numFmtId="0" fontId="34" fillId="0" borderId="28" xfId="0" applyFont="1" applyBorder="1" applyAlignment="1">
      <alignment horizontal="center" vertical="center"/>
    </xf>
    <xf numFmtId="0" fontId="4" fillId="0" borderId="28" xfId="0" applyFont="1" applyBorder="1" applyAlignment="1">
      <alignment horizontal="left" wrapText="1"/>
    </xf>
    <xf numFmtId="0" fontId="40" fillId="7" borderId="32" xfId="0" applyFont="1" applyFill="1" applyBorder="1" applyAlignment="1">
      <alignment horizontal="center" wrapText="1"/>
    </xf>
    <xf numFmtId="0" fontId="40" fillId="0" borderId="28" xfId="0" applyFont="1" applyBorder="1" applyAlignment="1" applyProtection="1">
      <alignment horizontal="left" wrapText="1"/>
      <protection locked="0"/>
    </xf>
    <xf numFmtId="0" fontId="40" fillId="7" borderId="3" xfId="0" applyFont="1" applyFill="1" applyBorder="1" applyAlignment="1">
      <alignment horizontal="center" wrapText="1"/>
    </xf>
    <xf numFmtId="0" fontId="40" fillId="7" borderId="23" xfId="0" applyFont="1" applyFill="1" applyBorder="1" applyAlignment="1">
      <alignment horizontal="center" wrapText="1"/>
    </xf>
    <xf numFmtId="0" fontId="1" fillId="0" borderId="0" xfId="0" applyFont="1" applyAlignment="1" applyProtection="1">
      <alignment wrapText="1"/>
      <protection locked="0"/>
    </xf>
    <xf numFmtId="0" fontId="1" fillId="0" borderId="0" xfId="0" applyFont="1"/>
    <xf numFmtId="0" fontId="7" fillId="0" borderId="3"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Continuous" vertical="center"/>
    </xf>
    <xf numFmtId="49" fontId="1" fillId="0" borderId="0" xfId="0" applyNumberFormat="1" applyFont="1" applyAlignment="1">
      <alignment horizontal="center" vertical="center"/>
    </xf>
    <xf numFmtId="49" fontId="1" fillId="0" borderId="0" xfId="0" applyNumberFormat="1" applyFont="1" applyAlignment="1">
      <alignment horizontal="center" vertical="top"/>
    </xf>
    <xf numFmtId="0" fontId="8" fillId="0" borderId="0" xfId="0" applyFont="1" applyAlignment="1">
      <alignment horizontal="center"/>
    </xf>
    <xf numFmtId="49" fontId="2" fillId="2" borderId="0" xfId="2" applyNumberFormat="1" applyFont="1" applyAlignment="1">
      <alignment horizontal="center" vertical="center"/>
    </xf>
    <xf numFmtId="0" fontId="4" fillId="0" borderId="0" xfId="2" applyFont="1" applyFill="1" applyAlignment="1">
      <alignment horizontal="right" vertical="center"/>
    </xf>
    <xf numFmtId="0" fontId="6" fillId="2" borderId="0" xfId="2" applyFont="1" applyAlignment="1">
      <alignment horizontal="centerContinuous" vertical="center"/>
    </xf>
    <xf numFmtId="0" fontId="14" fillId="2" borderId="0" xfId="2" applyFont="1" applyAlignment="1">
      <alignment horizontal="centerContinuous" vertical="center"/>
    </xf>
    <xf numFmtId="0" fontId="41" fillId="0" borderId="39" xfId="0" applyFont="1" applyBorder="1" applyAlignment="1">
      <alignment horizontal="right" wrapText="1"/>
    </xf>
    <xf numFmtId="0" fontId="29" fillId="0" borderId="0" xfId="6" applyFont="1" applyFill="1"/>
    <xf numFmtId="0" fontId="38" fillId="0" borderId="0" xfId="6" applyFont="1" applyAlignment="1">
      <alignment horizontal="center" vertical="center" wrapText="1"/>
    </xf>
    <xf numFmtId="0" fontId="34" fillId="0" borderId="39" xfId="0" applyFont="1" applyBorder="1" applyAlignment="1">
      <alignment horizontal="center"/>
    </xf>
    <xf numFmtId="0" fontId="34" fillId="0" borderId="0" xfId="0" applyFont="1" applyAlignment="1">
      <alignment horizontal="center"/>
    </xf>
    <xf numFmtId="0" fontId="38" fillId="0" borderId="0" xfId="6" applyFont="1" applyFill="1" applyAlignment="1">
      <alignment horizontal="center" vertical="center" wrapText="1"/>
    </xf>
    <xf numFmtId="0" fontId="38" fillId="0" borderId="0" xfId="6" applyFont="1" applyFill="1" applyAlignment="1">
      <alignment horizontal="center"/>
    </xf>
    <xf numFmtId="0" fontId="3" fillId="0" borderId="39" xfId="0" applyFont="1" applyBorder="1" applyAlignment="1">
      <alignment horizontal="center"/>
    </xf>
    <xf numFmtId="38" fontId="3" fillId="0" borderId="8" xfId="1" applyNumberFormat="1" applyFont="1" applyBorder="1" applyProtection="1">
      <protection locked="0"/>
    </xf>
    <xf numFmtId="0" fontId="33" fillId="0" borderId="28" xfId="0" applyFont="1" applyBorder="1" applyAlignment="1">
      <alignment horizontal="left" vertical="center" wrapText="1"/>
    </xf>
    <xf numFmtId="0" fontId="34" fillId="0" borderId="28" xfId="0" applyFont="1" applyBorder="1" applyAlignment="1">
      <alignment horizontal="left" vertical="center"/>
    </xf>
    <xf numFmtId="0" fontId="34" fillId="0" borderId="28" xfId="0" applyFont="1" applyBorder="1" applyAlignment="1">
      <alignment horizontal="left" vertical="center" wrapText="1"/>
    </xf>
    <xf numFmtId="0" fontId="34" fillId="0" borderId="0" xfId="0" applyFont="1" applyAlignment="1">
      <alignment horizontal="left" vertical="center" wrapText="1"/>
    </xf>
    <xf numFmtId="0" fontId="43" fillId="0" borderId="0" xfId="0" applyFont="1" applyAlignment="1">
      <alignment wrapText="1"/>
    </xf>
    <xf numFmtId="0" fontId="28" fillId="0" borderId="0" xfId="6"/>
    <xf numFmtId="0" fontId="34" fillId="0" borderId="0" xfId="0" applyFont="1" applyAlignment="1">
      <alignment wrapText="1"/>
    </xf>
    <xf numFmtId="0" fontId="43" fillId="0" borderId="0" xfId="0" applyFont="1" applyAlignment="1">
      <alignment horizontal="left" wrapText="1"/>
    </xf>
    <xf numFmtId="37" fontId="9" fillId="0" borderId="4" xfId="2" applyNumberFormat="1" applyFont="1" applyFill="1" applyBorder="1" applyAlignment="1">
      <alignment horizontal="right" vertical="center"/>
    </xf>
    <xf numFmtId="37" fontId="9" fillId="0" borderId="0" xfId="2" applyNumberFormat="1" applyFont="1" applyFill="1" applyAlignment="1">
      <alignment horizontal="right" vertical="center"/>
    </xf>
    <xf numFmtId="0" fontId="4" fillId="0" borderId="28" xfId="0" applyFont="1" applyBorder="1" applyAlignment="1">
      <alignment horizontal="left" wrapText="1" indent="1"/>
    </xf>
    <xf numFmtId="0" fontId="38" fillId="0" borderId="0" xfId="6" applyFont="1" applyAlignment="1">
      <alignment horizontal="center" vertical="center"/>
    </xf>
    <xf numFmtId="0" fontId="38" fillId="0" borderId="39" xfId="6" applyFont="1" applyFill="1" applyBorder="1" applyAlignment="1">
      <alignment horizontal="center" vertical="center" wrapText="1"/>
    </xf>
    <xf numFmtId="0" fontId="39" fillId="0" borderId="39" xfId="6" applyFont="1" applyFill="1" applyBorder="1" applyAlignment="1">
      <alignment horizontal="center" vertical="center" wrapText="1"/>
    </xf>
    <xf numFmtId="0" fontId="38" fillId="0" borderId="0" xfId="6" applyFont="1" applyAlignment="1">
      <alignment horizontal="center"/>
    </xf>
    <xf numFmtId="0" fontId="34" fillId="0" borderId="53" xfId="0" applyFont="1" applyBorder="1" applyAlignment="1">
      <alignment horizontal="left" vertical="center" wrapText="1"/>
    </xf>
    <xf numFmtId="0" fontId="34" fillId="0" borderId="28" xfId="0" applyFont="1" applyBorder="1" applyAlignment="1">
      <alignment horizontal="left" vertical="top" wrapText="1"/>
    </xf>
    <xf numFmtId="0" fontId="22" fillId="0" borderId="0" xfId="0" applyFont="1" applyAlignment="1">
      <alignment horizontal="left"/>
    </xf>
    <xf numFmtId="0" fontId="3" fillId="0" borderId="28" xfId="0" applyFont="1" applyBorder="1" applyAlignment="1">
      <alignment horizontal="left" wrapText="1"/>
    </xf>
    <xf numFmtId="0" fontId="3" fillId="0" borderId="28" xfId="0" applyFont="1" applyBorder="1" applyAlignment="1">
      <alignment horizontal="left" wrapText="1" indent="1"/>
    </xf>
    <xf numFmtId="170" fontId="21" fillId="0" borderId="0" xfId="0" applyNumberFormat="1" applyFont="1" applyAlignment="1">
      <alignment horizontal="center"/>
    </xf>
    <xf numFmtId="0" fontId="23"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pplyProtection="1">
      <alignment horizontal="left" wrapText="1"/>
      <protection locked="0"/>
    </xf>
    <xf numFmtId="0" fontId="8" fillId="0" borderId="0" xfId="0" applyFont="1" applyAlignment="1">
      <alignment horizontal="left"/>
    </xf>
    <xf numFmtId="0" fontId="4" fillId="0" borderId="0" xfId="0" applyFont="1" applyAlignment="1">
      <alignment horizontal="center" wrapText="1"/>
    </xf>
    <xf numFmtId="0" fontId="4" fillId="2" borderId="27" xfId="0" applyFont="1" applyFill="1" applyBorder="1" applyAlignment="1">
      <alignment horizontal="center" vertical="center" textRotation="255"/>
    </xf>
    <xf numFmtId="0" fontId="9" fillId="2" borderId="0" xfId="2" applyFont="1" applyAlignment="1">
      <alignment horizontal="left" wrapText="1"/>
    </xf>
    <xf numFmtId="0" fontId="9" fillId="2" borderId="3" xfId="2" applyFont="1" applyBorder="1" applyAlignment="1">
      <alignment horizontal="left"/>
    </xf>
    <xf numFmtId="0" fontId="9" fillId="2" borderId="0" xfId="2" applyFont="1" applyAlignment="1">
      <alignment horizontal="left" vertical="center" wrapText="1"/>
    </xf>
    <xf numFmtId="0" fontId="4" fillId="2" borderId="0" xfId="2" applyFont="1" applyAlignment="1">
      <alignment horizontal="center" vertical="center"/>
    </xf>
    <xf numFmtId="49" fontId="9" fillId="2" borderId="0" xfId="2" applyNumberFormat="1" applyFont="1" applyAlignment="1">
      <alignment vertical="top" wrapText="1"/>
    </xf>
    <xf numFmtId="0" fontId="8" fillId="0" borderId="0" xfId="0" applyFont="1" applyAlignment="1">
      <alignment horizontal="left" vertical="center" wrapText="1"/>
    </xf>
    <xf numFmtId="0" fontId="4" fillId="2" borderId="0" xfId="2" applyFont="1" applyAlignment="1">
      <alignment vertical="center"/>
    </xf>
    <xf numFmtId="0" fontId="34" fillId="0" borderId="52" xfId="0" applyFont="1" applyBorder="1" applyAlignment="1">
      <alignment horizontal="left" vertical="center" wrapText="1"/>
    </xf>
    <xf numFmtId="0" fontId="34" fillId="0" borderId="49" xfId="0" applyFont="1" applyBorder="1" applyAlignment="1">
      <alignment horizontal="left" vertical="center" wrapText="1"/>
    </xf>
    <xf numFmtId="0" fontId="41" fillId="0" borderId="39" xfId="0" applyFont="1" applyBorder="1" applyAlignment="1">
      <alignment horizontal="center" wrapText="1"/>
    </xf>
    <xf numFmtId="38" fontId="3" fillId="0" borderId="45" xfId="1" applyNumberFormat="1" applyFont="1" applyFill="1" applyBorder="1"/>
    <xf numFmtId="38" fontId="3" fillId="0" borderId="6" xfId="1" applyNumberFormat="1" applyFont="1" applyFill="1" applyBorder="1"/>
    <xf numFmtId="170" fontId="10" fillId="0" borderId="0" xfId="0" applyNumberFormat="1" applyFont="1" applyAlignment="1">
      <alignment horizontal="left" vertical="center" wrapText="1"/>
    </xf>
    <xf numFmtId="170" fontId="21" fillId="0" borderId="0" xfId="0" applyNumberFormat="1" applyFont="1" applyAlignment="1">
      <alignment horizontal="center"/>
    </xf>
    <xf numFmtId="0" fontId="23"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wrapText="1"/>
    </xf>
    <xf numFmtId="0" fontId="0" fillId="0" borderId="0" xfId="0" applyAlignment="1">
      <alignment horizontal="left" wrapText="1"/>
    </xf>
    <xf numFmtId="0" fontId="30" fillId="8" borderId="0" xfId="6" applyFont="1" applyFill="1" applyAlignment="1">
      <alignment horizontal="left" vertical="center"/>
    </xf>
    <xf numFmtId="0" fontId="10" fillId="0" borderId="0" xfId="0" applyFont="1" applyAlignment="1">
      <alignment horizontal="left" vertical="center" wrapText="1"/>
    </xf>
    <xf numFmtId="0" fontId="21" fillId="0" borderId="0" xfId="0" applyFont="1" applyAlignment="1">
      <alignment horizontal="center" vertical="center"/>
    </xf>
    <xf numFmtId="0" fontId="3" fillId="0" borderId="0" xfId="0" applyFont="1" applyAlignment="1">
      <alignment horizontal="center" vertical="center"/>
    </xf>
    <xf numFmtId="0" fontId="39" fillId="0" borderId="0" xfId="6" applyFont="1" applyAlignment="1">
      <alignment horizontal="left" vertical="center" indent="4"/>
    </xf>
    <xf numFmtId="0" fontId="1" fillId="0" borderId="0" xfId="0" applyFont="1" applyAlignment="1">
      <alignment horizontal="left" vertical="center" indent="4"/>
    </xf>
    <xf numFmtId="0" fontId="0" fillId="0" borderId="0" xfId="0" applyAlignment="1">
      <alignment horizontal="left" vertical="center" indent="4"/>
    </xf>
    <xf numFmtId="0" fontId="8" fillId="0" borderId="0" xfId="0" applyFont="1" applyAlignment="1">
      <alignment horizontal="left"/>
    </xf>
    <xf numFmtId="0" fontId="8" fillId="0" borderId="0" xfId="0" applyFont="1" applyAlignment="1" applyProtection="1">
      <alignment horizontal="justify" wrapText="1"/>
      <protection locked="0"/>
    </xf>
    <xf numFmtId="0" fontId="8" fillId="0" borderId="3" xfId="0" applyFont="1" applyBorder="1" applyAlignment="1" applyProtection="1">
      <alignment horizontal="left"/>
      <protection locked="0"/>
    </xf>
    <xf numFmtId="0" fontId="0" fillId="0" borderId="3" xfId="0" applyBorder="1" applyAlignment="1">
      <alignment horizontal="left"/>
    </xf>
    <xf numFmtId="0" fontId="0" fillId="0" borderId="3" xfId="0" applyBorder="1"/>
    <xf numFmtId="0" fontId="8" fillId="0" borderId="0" xfId="0" applyFont="1" applyAlignment="1" applyProtection="1">
      <alignment horizontal="left" wrapText="1"/>
      <protection locked="0"/>
    </xf>
    <xf numFmtId="0" fontId="21" fillId="0" borderId="0" xfId="0" applyFont="1" applyAlignment="1">
      <alignment horizontal="center"/>
    </xf>
    <xf numFmtId="0" fontId="3" fillId="0" borderId="0" xfId="0" applyFont="1" applyAlignment="1">
      <alignment horizontal="center"/>
    </xf>
    <xf numFmtId="0" fontId="8" fillId="0" borderId="0" xfId="0" applyFont="1" applyAlignment="1" applyProtection="1">
      <alignment horizontal="left" vertical="center" wrapText="1"/>
      <protection locked="0"/>
    </xf>
    <xf numFmtId="0" fontId="15" fillId="0" borderId="0" xfId="0" applyFont="1" applyAlignment="1">
      <alignment horizontal="center" vertical="center"/>
    </xf>
    <xf numFmtId="0" fontId="4" fillId="0" borderId="51" xfId="0" applyFont="1" applyBorder="1" applyAlignment="1">
      <alignment horizontal="center" wrapText="1"/>
    </xf>
    <xf numFmtId="0" fontId="4" fillId="0" borderId="0" xfId="0" applyFont="1" applyAlignment="1">
      <alignment horizontal="center" wrapText="1"/>
    </xf>
    <xf numFmtId="0" fontId="4" fillId="0" borderId="42" xfId="0" applyFont="1" applyBorder="1" applyAlignment="1">
      <alignment horizont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2" borderId="27"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36" fillId="8" borderId="48" xfId="6" applyFont="1" applyFill="1" applyBorder="1" applyAlignment="1">
      <alignment horizontal="center" vertical="center"/>
    </xf>
    <xf numFmtId="0" fontId="36" fillId="8" borderId="49" xfId="6" applyFont="1" applyFill="1" applyBorder="1" applyAlignment="1">
      <alignment horizontal="center" vertical="center"/>
    </xf>
    <xf numFmtId="0" fontId="36" fillId="8" borderId="52" xfId="6" applyFont="1" applyFill="1" applyBorder="1" applyAlignment="1">
      <alignment horizontal="center" vertical="center"/>
    </xf>
    <xf numFmtId="0" fontId="2" fillId="2" borderId="0" xfId="2" applyFont="1" applyAlignment="1">
      <alignment horizontal="center" vertical="center"/>
    </xf>
    <xf numFmtId="0" fontId="0" fillId="0" borderId="0" xfId="0" applyAlignment="1">
      <alignment horizontal="center" vertical="center"/>
    </xf>
    <xf numFmtId="0" fontId="2" fillId="0" borderId="0" xfId="2" applyFont="1" applyFill="1" applyAlignment="1">
      <alignment horizontal="center" vertical="center"/>
    </xf>
    <xf numFmtId="0" fontId="9" fillId="2" borderId="0" xfId="2" applyFont="1" applyAlignment="1">
      <alignment vertical="center" wrapText="1"/>
    </xf>
    <xf numFmtId="0" fontId="9" fillId="0" borderId="0" xfId="2" applyFont="1" applyFill="1" applyAlignment="1">
      <alignment horizontal="left" wrapText="1"/>
    </xf>
    <xf numFmtId="0" fontId="2" fillId="2" borderId="0" xfId="2" applyFont="1" applyAlignment="1">
      <alignment horizontal="center"/>
    </xf>
    <xf numFmtId="0" fontId="9" fillId="2" borderId="0" xfId="2" applyFont="1" applyAlignment="1">
      <alignment horizontal="left" wrapText="1"/>
    </xf>
    <xf numFmtId="0" fontId="42" fillId="2" borderId="3" xfId="2" applyFont="1" applyBorder="1" applyAlignment="1">
      <alignment horizontal="left"/>
    </xf>
    <xf numFmtId="0" fontId="9" fillId="2" borderId="3" xfId="2" applyFont="1" applyBorder="1" applyAlignment="1">
      <alignment horizontal="left"/>
    </xf>
    <xf numFmtId="0" fontId="9" fillId="2" borderId="23" xfId="2" applyFont="1" applyBorder="1" applyAlignment="1">
      <alignment horizontal="left"/>
    </xf>
    <xf numFmtId="0" fontId="4" fillId="2" borderId="0" xfId="2" applyFont="1" applyAlignment="1">
      <alignment horizontal="left" vertical="center" wrapText="1"/>
    </xf>
    <xf numFmtId="0" fontId="9" fillId="2" borderId="0" xfId="2" applyFont="1" applyAlignment="1">
      <alignment horizontal="left" vertical="center" wrapText="1"/>
    </xf>
    <xf numFmtId="0" fontId="4" fillId="2" borderId="0" xfId="2" applyFont="1" applyAlignment="1">
      <alignment horizontal="center"/>
    </xf>
    <xf numFmtId="0" fontId="0" fillId="0" borderId="0" xfId="0" applyAlignment="1">
      <alignment horizontal="center"/>
    </xf>
    <xf numFmtId="0" fontId="32" fillId="8" borderId="2" xfId="6" applyFont="1" applyFill="1" applyBorder="1" applyAlignment="1">
      <alignment horizont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2" borderId="0" xfId="2" applyFont="1" applyAlignment="1">
      <alignment horizontal="center" vertical="center"/>
    </xf>
    <xf numFmtId="49" fontId="9" fillId="2" borderId="0" xfId="2" applyNumberFormat="1" applyFont="1" applyAlignment="1">
      <alignment vertical="top" wrapText="1"/>
    </xf>
    <xf numFmtId="0" fontId="32" fillId="8" borderId="1" xfId="6" applyFont="1" applyFill="1" applyBorder="1" applyAlignment="1">
      <alignment horizontal="center"/>
    </xf>
    <xf numFmtId="0" fontId="28" fillId="2" borderId="0" xfId="6" applyFill="1" applyAlignment="1">
      <alignment horizontal="center" vertical="center"/>
    </xf>
    <xf numFmtId="0" fontId="8" fillId="0" borderId="0" xfId="0" applyFont="1" applyAlignment="1">
      <alignment horizontal="left" vertical="center" wrapText="1"/>
    </xf>
    <xf numFmtId="0" fontId="0" fillId="0" borderId="0" xfId="0" applyAlignment="1">
      <alignment wrapText="1"/>
    </xf>
    <xf numFmtId="0" fontId="15" fillId="2" borderId="0" xfId="2" applyFont="1" applyAlignment="1">
      <alignment horizontal="center" vertical="center"/>
    </xf>
    <xf numFmtId="0" fontId="4" fillId="2" borderId="0" xfId="2" applyFont="1" applyAlignment="1">
      <alignment vertical="center"/>
    </xf>
    <xf numFmtId="0" fontId="34" fillId="0" borderId="48" xfId="0" applyFont="1" applyBorder="1" applyAlignment="1">
      <alignment horizontal="center" vertical="center"/>
    </xf>
    <xf numFmtId="0" fontId="34" fillId="0" borderId="52" xfId="0" applyFont="1" applyBorder="1" applyAlignment="1">
      <alignment horizontal="center" vertical="center"/>
    </xf>
    <xf numFmtId="0" fontId="34" fillId="0" borderId="48" xfId="0" applyFont="1" applyBorder="1" applyAlignment="1">
      <alignment horizontal="left" vertical="center" wrapText="1"/>
    </xf>
    <xf numFmtId="0" fontId="34" fillId="0" borderId="52" xfId="0" applyFont="1" applyBorder="1" applyAlignment="1">
      <alignment horizontal="left" vertical="center" wrapText="1"/>
    </xf>
    <xf numFmtId="0" fontId="34" fillId="0" borderId="54" xfId="0" applyFont="1" applyBorder="1" applyAlignment="1">
      <alignment horizontal="left" vertical="center" wrapText="1"/>
    </xf>
    <xf numFmtId="0" fontId="34" fillId="0" borderId="31" xfId="0" applyFont="1" applyBorder="1" applyAlignment="1">
      <alignment horizontal="left" vertical="center" wrapText="1"/>
    </xf>
    <xf numFmtId="0" fontId="34" fillId="0" borderId="49" xfId="0" applyFont="1" applyBorder="1" applyAlignment="1">
      <alignment horizontal="center" vertical="center"/>
    </xf>
    <xf numFmtId="0" fontId="34" fillId="0" borderId="49" xfId="0" applyFont="1" applyBorder="1" applyAlignment="1">
      <alignment horizontal="left" vertical="center" wrapText="1"/>
    </xf>
    <xf numFmtId="0" fontId="34" fillId="0" borderId="48" xfId="0" applyFont="1" applyBorder="1" applyAlignment="1">
      <alignment horizontal="left" vertical="top" wrapText="1"/>
    </xf>
    <xf numFmtId="0" fontId="34" fillId="0" borderId="52" xfId="0" applyFont="1" applyBorder="1" applyAlignment="1">
      <alignment horizontal="left" vertical="top" wrapText="1"/>
    </xf>
  </cellXfs>
  <cellStyles count="10">
    <cellStyle name="Bad" xfId="4" builtinId="27"/>
    <cellStyle name="Comma 2" xfId="8" xr:uid="{1190247F-FDCF-4C69-B38C-B932FBCA2632}"/>
    <cellStyle name="Currency" xfId="1" builtinId="4"/>
    <cellStyle name="Currency 2" xfId="9" xr:uid="{06F852CA-580B-4CA6-B393-7929535087DB}"/>
    <cellStyle name="Good" xfId="3" builtinId="26"/>
    <cellStyle name="Hyperlink" xfId="6" builtinId="8"/>
    <cellStyle name="Input" xfId="5" builtinId="20"/>
    <cellStyle name="Normal" xfId="0" builtinId="0"/>
    <cellStyle name="Normal 2" xfId="7" xr:uid="{08CF6809-2BD7-4663-AB89-B8765D518414}"/>
    <cellStyle name="Normal_2004-05 C&amp;T Excel" xfId="2" xr:uid="{00000000-0005-0000-0000-00000500000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GeneralInstructions"/></Relationships>
</file>

<file path=xl/drawings/_rels/drawing2.xml.rels><?xml version="1.0" encoding="UTF-8" standalone="yes"?>
<Relationships xmlns="http://schemas.openxmlformats.org/package/2006/relationships"><Relationship Id="rId1" Type="http://schemas.openxmlformats.org/officeDocument/2006/relationships/hyperlink" Target="#ResolutionGeneral"/></Relationships>
</file>

<file path=xl/drawings/_rels/drawing3.xml.rels><?xml version="1.0" encoding="UTF-8" standalone="yes"?>
<Relationships xmlns="http://schemas.openxmlformats.org/package/2006/relationships"><Relationship Id="rId1" Type="http://schemas.openxmlformats.org/officeDocument/2006/relationships/hyperlink" Target="#SchAtitle"/></Relationships>
</file>

<file path=xl/drawings/_rels/drawing4.xml.rels><?xml version="1.0" encoding="UTF-8" standalone="yes"?>
<Relationships xmlns="http://schemas.openxmlformats.org/package/2006/relationships"><Relationship Id="rId1" Type="http://schemas.openxmlformats.org/officeDocument/2006/relationships/hyperlink" Target="#SchBPropertyTax1"/></Relationships>
</file>

<file path=xl/drawings/_rels/drawing5.xml.rels><?xml version="1.0" encoding="UTF-8" standalone="yes"?>
<Relationships xmlns="http://schemas.openxmlformats.org/package/2006/relationships"><Relationship Id="rId1" Type="http://schemas.openxmlformats.org/officeDocument/2006/relationships/hyperlink" Target="#SchCtitle"/></Relationships>
</file>

<file path=xl/drawings/_rels/drawing6.xml.rels><?xml version="1.0" encoding="UTF-8" standalone="yes"?>
<Relationships xmlns="http://schemas.openxmlformats.org/package/2006/relationships"><Relationship Id="rId1" Type="http://schemas.openxmlformats.org/officeDocument/2006/relationships/hyperlink" Target="#SchDtitle"/></Relationships>
</file>

<file path=xl/drawings/_rels/drawing7.xml.rels><?xml version="1.0" encoding="UTF-8" standalone="yes"?>
<Relationships xmlns="http://schemas.openxmlformats.org/package/2006/relationships"><Relationship Id="rId1" Type="http://schemas.openxmlformats.org/officeDocument/2006/relationships/hyperlink" Target="#SchE1"/></Relationships>
</file>

<file path=xl/drawings/_rels/drawing8.xml.rels><?xml version="1.0" encoding="UTF-8" standalone="yes"?>
<Relationships xmlns="http://schemas.openxmlformats.org/package/2006/relationships"><Relationship Id="rId1" Type="http://schemas.openxmlformats.org/officeDocument/2006/relationships/hyperlink" Target="#ScheFtitle"/></Relationships>
</file>

<file path=xl/drawings/_rels/drawing9.xml.rels><?xml version="1.0" encoding="UTF-8" standalone="yes"?>
<Relationships xmlns="http://schemas.openxmlformats.org/package/2006/relationships"><Relationship Id="rId1" Type="http://schemas.openxmlformats.org/officeDocument/2006/relationships/hyperlink" Target="#ScheGtitle"/></Relationships>
</file>

<file path=xl/drawings/drawing1.xml><?xml version="1.0" encoding="utf-8"?>
<xdr:wsDr xmlns:xdr="http://schemas.openxmlformats.org/drawingml/2006/spreadsheetDrawing" xmlns:a="http://schemas.openxmlformats.org/drawingml/2006/main">
  <xdr:twoCellAnchor>
    <xdr:from>
      <xdr:col>6</xdr:col>
      <xdr:colOff>314325</xdr:colOff>
      <xdr:row>4</xdr:row>
      <xdr:rowOff>9525</xdr:rowOff>
    </xdr:from>
    <xdr:to>
      <xdr:col>8</xdr:col>
      <xdr:colOff>801158</xdr:colOff>
      <xdr:row>6</xdr:row>
      <xdr:rowOff>24342</xdr:rowOff>
    </xdr:to>
    <xdr:sp macro="" textlink="">
      <xdr:nvSpPr>
        <xdr:cNvPr id="4" name="Rectangle 1">
          <a:hlinkClick xmlns:r="http://schemas.openxmlformats.org/officeDocument/2006/relationships" r:id="rId1"/>
          <a:extLst>
            <a:ext uri="{FF2B5EF4-FFF2-40B4-BE49-F238E27FC236}">
              <a16:creationId xmlns:a16="http://schemas.microsoft.com/office/drawing/2014/main" id="{26D6B04C-B6F1-400C-A8D4-FF0C1E6FB649}"/>
            </a:ext>
          </a:extLst>
        </xdr:cNvPr>
        <xdr:cNvSpPr/>
      </xdr:nvSpPr>
      <xdr:spPr>
        <a:xfrm>
          <a:off x="5638800" y="1057275"/>
          <a:ext cx="17060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0</xdr:rowOff>
    </xdr:from>
    <xdr:to>
      <xdr:col>2</xdr:col>
      <xdr:colOff>267758</xdr:colOff>
      <xdr:row>5</xdr:row>
      <xdr:rowOff>110067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AAE4F7B-D23A-4501-AFB9-09FF3F61674E}"/>
            </a:ext>
          </a:extLst>
        </xdr:cNvPr>
        <xdr:cNvSpPr/>
      </xdr:nvSpPr>
      <xdr:spPr>
        <a:xfrm>
          <a:off x="47625" y="4857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158751</xdr:rowOff>
    </xdr:from>
    <xdr:to>
      <xdr:col>1</xdr:col>
      <xdr:colOff>878416</xdr:colOff>
      <xdr:row>2</xdr:row>
      <xdr:rowOff>169335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6F3B82-10AF-4E9B-A58B-3F0B8A433C5B}"/>
            </a:ext>
          </a:extLst>
        </xdr:cNvPr>
        <xdr:cNvSpPr/>
      </xdr:nvSpPr>
      <xdr:spPr>
        <a:xfrm>
          <a:off x="63500" y="158751"/>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2</xdr:row>
      <xdr:rowOff>38100</xdr:rowOff>
    </xdr:from>
    <xdr:to>
      <xdr:col>4</xdr:col>
      <xdr:colOff>982133</xdr:colOff>
      <xdr:row>4</xdr:row>
      <xdr:rowOff>110067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5F36F870-EE1A-4BB0-90D1-362CA38F0F6A}"/>
            </a:ext>
          </a:extLst>
        </xdr:cNvPr>
        <xdr:cNvSpPr/>
      </xdr:nvSpPr>
      <xdr:spPr>
        <a:xfrm>
          <a:off x="266700" y="4191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130175</xdr:colOff>
      <xdr:row>2</xdr:row>
      <xdr:rowOff>44450</xdr:rowOff>
    </xdr:from>
    <xdr:to>
      <xdr:col>2</xdr:col>
      <xdr:colOff>1569508</xdr:colOff>
      <xdr:row>4</xdr:row>
      <xdr:rowOff>164042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8F0314A-D831-4BAD-86C4-E703DF907E77}"/>
            </a:ext>
          </a:extLst>
        </xdr:cNvPr>
        <xdr:cNvSpPr/>
      </xdr:nvSpPr>
      <xdr:spPr>
        <a:xfrm>
          <a:off x="377825" y="42545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2</xdr:row>
      <xdr:rowOff>15875</xdr:rowOff>
    </xdr:from>
    <xdr:to>
      <xdr:col>0</xdr:col>
      <xdr:colOff>1559983</xdr:colOff>
      <xdr:row>5</xdr:row>
      <xdr:rowOff>2117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C06DC35-D07D-4913-8114-F41A8B63AA9E}"/>
            </a:ext>
          </a:extLst>
        </xdr:cNvPr>
        <xdr:cNvSpPr/>
      </xdr:nvSpPr>
      <xdr:spPr>
        <a:xfrm>
          <a:off x="123825" y="377825"/>
          <a:ext cx="1436158"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1460499</xdr:colOff>
      <xdr:row>4</xdr:row>
      <xdr:rowOff>444500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5AB4FB6-F54A-41B6-90E2-490ED3C3AC58}"/>
            </a:ext>
          </a:extLst>
        </xdr:cNvPr>
        <xdr:cNvSpPr/>
      </xdr:nvSpPr>
      <xdr:spPr>
        <a:xfrm>
          <a:off x="180975" y="676275"/>
          <a:ext cx="1460499" cy="444500"/>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solidFill>
            </a:rPr>
            <a:t>Instructions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1</xdr:col>
      <xdr:colOff>1429808</xdr:colOff>
      <xdr:row>4</xdr:row>
      <xdr:rowOff>510117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AE449D-7AC8-4838-A7FE-0D7834E3638F}"/>
            </a:ext>
          </a:extLst>
        </xdr:cNvPr>
        <xdr:cNvSpPr/>
      </xdr:nvSpPr>
      <xdr:spPr>
        <a:xfrm>
          <a:off x="257175" y="77152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3</xdr:row>
      <xdr:rowOff>59531</xdr:rowOff>
    </xdr:from>
    <xdr:to>
      <xdr:col>1</xdr:col>
      <xdr:colOff>1403614</xdr:colOff>
      <xdr:row>3</xdr:row>
      <xdr:rowOff>493448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15F4703-70D7-4029-B57F-B70F7CC91F12}"/>
            </a:ext>
          </a:extLst>
        </xdr:cNvPr>
        <xdr:cNvSpPr/>
      </xdr:nvSpPr>
      <xdr:spPr>
        <a:xfrm>
          <a:off x="142875" y="607219"/>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oneCellAnchor>
    <xdr:from>
      <xdr:col>5</xdr:col>
      <xdr:colOff>1114425</xdr:colOff>
      <xdr:row>12</xdr:row>
      <xdr:rowOff>19050</xdr:rowOff>
    </xdr:from>
    <xdr:ext cx="184731" cy="264560"/>
    <xdr:sp macro="" textlink="">
      <xdr:nvSpPr>
        <xdr:cNvPr id="3" name="TextBox 2">
          <a:extLst>
            <a:ext uri="{FF2B5EF4-FFF2-40B4-BE49-F238E27FC236}">
              <a16:creationId xmlns:a16="http://schemas.microsoft.com/office/drawing/2014/main" id="{E73AD6EC-64E8-49D7-976D-68991A2CE345}"/>
            </a:ext>
          </a:extLst>
        </xdr:cNvPr>
        <xdr:cNvSpPr txBox="1"/>
      </xdr:nvSpPr>
      <xdr:spPr>
        <a:xfrm>
          <a:off x="5076825" y="279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zleg.gov/viewdocument/?docName=https://www.azleg.gov/ars/42/17102.htm" TargetMode="External"/><Relationship Id="rId13" Type="http://schemas.openxmlformats.org/officeDocument/2006/relationships/hyperlink" Target="https://www.azauditor.gov/reports-publications/counties/manuals-memorandums" TargetMode="External"/><Relationship Id="rId18" Type="http://schemas.openxmlformats.org/officeDocument/2006/relationships/hyperlink" Target="https://www.azleg.gov/viewdocument/?docName=https%3A%2F%2Fwww.azleg.gov%2Fars%2F42%2F16214.htm" TargetMode="External"/><Relationship Id="rId3" Type="http://schemas.openxmlformats.org/officeDocument/2006/relationships/hyperlink" Target="https://www.azleg.gov/viewdocument/?docName=https://www.azleg.gov/ars/42/17106.htm" TargetMode="External"/><Relationship Id="rId21" Type="http://schemas.openxmlformats.org/officeDocument/2006/relationships/hyperlink" Target="https://www.azauditor.gov/reports-publications/counties/faqs/budgeting" TargetMode="External"/><Relationship Id="rId7" Type="http://schemas.openxmlformats.org/officeDocument/2006/relationships/hyperlink" Target="https://www.azleg.gov/viewdocument/?docName=https://www.azleg.gov/ars/42/17102.htm" TargetMode="External"/><Relationship Id="rId12" Type="http://schemas.openxmlformats.org/officeDocument/2006/relationships/hyperlink" Target="https://www.azleg.gov/viewdocument/?docName=https://www.azleg.gov/ars/42/17106.htm" TargetMode="External"/><Relationship Id="rId17" Type="http://schemas.openxmlformats.org/officeDocument/2006/relationships/hyperlink" Target="https://www.azleg.gov/viewdocument/?docName=https://www.azleg.gov/ars/35/00458.htm" TargetMode="External"/><Relationship Id="rId2" Type="http://schemas.openxmlformats.org/officeDocument/2006/relationships/hyperlink" Target="https://www.azleg.gov/viewdocument/?docName=https://www.azleg.gov/ars/42/17151.htm" TargetMode="External"/><Relationship Id="rId16" Type="http://schemas.openxmlformats.org/officeDocument/2006/relationships/hyperlink" Target="https://www.azleg.gov/viewdocument/?docName=https://www.azleg.gov/ars/48/00242.htm" TargetMode="External"/><Relationship Id="rId20" Type="http://schemas.openxmlformats.org/officeDocument/2006/relationships/hyperlink" Target="https://www.azleg.gov/viewdocument/?docName=https://www.azleg.gov/ars/42/17151.htm" TargetMode="External"/><Relationship Id="rId1" Type="http://schemas.openxmlformats.org/officeDocument/2006/relationships/hyperlink" Target="https://www.azleg.gov/viewdocument/?docName=https://www.azleg.gov/ars/42/17201.htm" TargetMode="External"/><Relationship Id="rId6" Type="http://schemas.openxmlformats.org/officeDocument/2006/relationships/hyperlink" Target="https://www.azleg.gov/viewdocument/?docName=https://www.azleg.gov/ars/42/17102.htm" TargetMode="External"/><Relationship Id="rId11" Type="http://schemas.openxmlformats.org/officeDocument/2006/relationships/hyperlink" Target="https://www.azleg.gov/viewdocument/?docName=https://www.azleg.gov/ars/42/17051.htm" TargetMode="External"/><Relationship Id="rId24" Type="http://schemas.openxmlformats.org/officeDocument/2006/relationships/printerSettings" Target="../printerSettings/printerSettings12.bin"/><Relationship Id="rId5" Type="http://schemas.openxmlformats.org/officeDocument/2006/relationships/hyperlink" Target="https://www.azleg.gov/viewdocument/?docName=https://www.azleg.gov/ars/42/17102.htm" TargetMode="External"/><Relationship Id="rId15" Type="http://schemas.openxmlformats.org/officeDocument/2006/relationships/hyperlink" Target="https://www.azleg.gov/viewdocument/?docName=https://www.azleg.gov/ars/9/00432.htm" TargetMode="External"/><Relationship Id="rId23" Type="http://schemas.openxmlformats.org/officeDocument/2006/relationships/hyperlink" Target="https://www.azleg.gov/viewdocument/?docName=https://www.azleg.gov/ars/35/00314-04.htm" TargetMode="External"/><Relationship Id="rId10" Type="http://schemas.openxmlformats.org/officeDocument/2006/relationships/hyperlink" Target="https://www.azleg.gov/viewdocument/?docName=https://www.azleg.gov/ars/42/17102.htm" TargetMode="External"/><Relationship Id="rId19" Type="http://schemas.openxmlformats.org/officeDocument/2006/relationships/hyperlink" Target="https://www.azleg.gov/viewdocument/?docName=https%3A%2F%2Fwww.azleg.gov%2Fars%2F42%2F16213.htm" TargetMode="External"/><Relationship Id="rId4" Type="http://schemas.openxmlformats.org/officeDocument/2006/relationships/hyperlink" Target="https://www.azleg.gov/viewdocument/?docName=https://www.azleg.gov/ars/42/17101.htm" TargetMode="External"/><Relationship Id="rId9" Type="http://schemas.openxmlformats.org/officeDocument/2006/relationships/hyperlink" Target="https://www.azleg.gov/viewdocument/?docName=https://www.azleg.gov/ars/42/17102.htm" TargetMode="External"/><Relationship Id="rId14" Type="http://schemas.openxmlformats.org/officeDocument/2006/relationships/hyperlink" Target="https://www.azauditor.gov/reports-publications/counties/faqs" TargetMode="External"/><Relationship Id="rId22" Type="http://schemas.openxmlformats.org/officeDocument/2006/relationships/hyperlink" Target="https://www.azleg.gov/viewdocument/?docName=https://www.azleg.gov/ars/38/00737.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23"/>
  <sheetViews>
    <sheetView showGridLines="0" tabSelected="1" workbookViewId="0">
      <selection activeCell="D6" sqref="D6"/>
    </sheetView>
  </sheetViews>
  <sheetFormatPr defaultColWidth="9.453125" defaultRowHeight="15.5" x14ac:dyDescent="0.35"/>
  <cols>
    <col min="1" max="3" width="9.453125" style="93"/>
    <col min="4" max="4" width="34.453125" style="93" customWidth="1"/>
    <col min="5" max="8" width="9.453125" style="93" customWidth="1"/>
    <col min="9" max="9" width="18.54296875" style="93" customWidth="1"/>
    <col min="10" max="10" width="9.453125" style="93" customWidth="1"/>
    <col min="11" max="11" width="2.453125" style="93" customWidth="1"/>
    <col min="12" max="16384" width="9.453125" style="93"/>
  </cols>
  <sheetData>
    <row r="1" spans="1:24" x14ac:dyDescent="0.35">
      <c r="A1" s="113"/>
      <c r="B1" s="113"/>
      <c r="C1" s="113"/>
      <c r="D1" s="113"/>
      <c r="E1" s="113"/>
      <c r="F1" s="113"/>
      <c r="G1" s="113"/>
      <c r="L1" s="94"/>
    </row>
    <row r="2" spans="1:24" x14ac:dyDescent="0.35">
      <c r="A2" s="273" t="s">
        <v>0</v>
      </c>
      <c r="B2" s="273"/>
      <c r="C2" s="273"/>
      <c r="D2" s="273"/>
      <c r="E2" s="273"/>
      <c r="F2" s="273"/>
      <c r="G2" s="273"/>
      <c r="H2" s="273"/>
      <c r="I2" s="273"/>
      <c r="J2" s="95"/>
    </row>
    <row r="3" spans="1:24" x14ac:dyDescent="0.35">
      <c r="A3" s="113"/>
      <c r="B3" s="251"/>
      <c r="C3" s="251"/>
      <c r="D3" s="251"/>
      <c r="E3" s="251"/>
      <c r="F3" s="251"/>
      <c r="G3" s="251"/>
      <c r="H3" s="95"/>
      <c r="I3" s="95"/>
      <c r="J3" s="95"/>
    </row>
    <row r="4" spans="1:24" ht="35.25" customHeight="1" x14ac:dyDescent="0.35">
      <c r="A4" s="272" t="s">
        <v>1</v>
      </c>
      <c r="B4" s="272"/>
      <c r="C4" s="272"/>
      <c r="D4" s="272"/>
      <c r="E4" s="272"/>
      <c r="F4" s="272"/>
      <c r="G4" s="272"/>
      <c r="H4" s="272"/>
      <c r="I4" s="272"/>
      <c r="J4" s="95"/>
    </row>
    <row r="5" spans="1:24" ht="16" thickBot="1" x14ac:dyDescent="0.4">
      <c r="A5" s="278" t="s">
        <v>2</v>
      </c>
      <c r="B5" s="278"/>
      <c r="C5" s="278"/>
      <c r="D5" s="123" t="s">
        <v>3</v>
      </c>
      <c r="E5" s="114"/>
      <c r="F5" s="114"/>
      <c r="G5" s="114"/>
      <c r="L5" s="94"/>
    </row>
    <row r="6" spans="1:24" ht="16.5" customHeight="1" thickBot="1" x14ac:dyDescent="0.4">
      <c r="A6" s="278" t="s">
        <v>4</v>
      </c>
      <c r="B6" s="278"/>
      <c r="C6" s="278"/>
      <c r="D6" s="122" t="s">
        <v>5</v>
      </c>
    </row>
    <row r="7" spans="1:24" ht="33.65" customHeight="1" x14ac:dyDescent="0.35"/>
    <row r="8" spans="1:24" ht="64.5" customHeight="1" x14ac:dyDescent="0.35">
      <c r="A8" s="276" t="s">
        <v>6</v>
      </c>
      <c r="B8" s="276"/>
      <c r="C8" s="276"/>
      <c r="D8" s="276"/>
      <c r="E8" s="276"/>
      <c r="F8" s="276"/>
      <c r="G8" s="276"/>
      <c r="H8" s="276"/>
      <c r="I8" s="277"/>
      <c r="P8" s="189"/>
      <c r="Q8" s="189"/>
      <c r="R8" s="189"/>
      <c r="S8" s="189"/>
      <c r="T8" s="189"/>
      <c r="U8" s="189"/>
      <c r="V8" s="189"/>
      <c r="W8" s="189"/>
      <c r="X8"/>
    </row>
    <row r="9" spans="1:24" ht="14.15" customHeight="1" x14ac:dyDescent="0.35">
      <c r="A9" s="252"/>
      <c r="B9" s="252"/>
      <c r="C9" s="252"/>
      <c r="D9" s="252"/>
      <c r="E9" s="252"/>
      <c r="F9" s="252"/>
      <c r="G9" s="252"/>
      <c r="H9" s="252"/>
      <c r="I9" s="253"/>
    </row>
    <row r="10" spans="1:24" ht="93.75" customHeight="1" x14ac:dyDescent="0.35">
      <c r="A10" s="279" t="s">
        <v>7</v>
      </c>
      <c r="B10" s="279"/>
      <c r="C10" s="279"/>
      <c r="D10" s="279"/>
      <c r="E10" s="279"/>
      <c r="F10" s="279"/>
      <c r="G10" s="279"/>
      <c r="H10" s="279"/>
      <c r="I10" s="279"/>
    </row>
    <row r="11" spans="1:24" ht="12" customHeight="1" x14ac:dyDescent="0.35">
      <c r="A11" s="254"/>
      <c r="B11" s="254"/>
      <c r="C11" s="254"/>
      <c r="D11" s="254"/>
      <c r="E11" s="254"/>
      <c r="F11" s="254"/>
      <c r="G11" s="254"/>
      <c r="H11" s="254"/>
      <c r="I11" s="254"/>
    </row>
    <row r="12" spans="1:24" ht="159.75" customHeight="1" x14ac:dyDescent="0.35">
      <c r="A12" s="274" t="s">
        <v>8</v>
      </c>
      <c r="B12" s="274"/>
      <c r="C12" s="274"/>
      <c r="D12" s="274"/>
      <c r="E12" s="274"/>
      <c r="F12" s="274"/>
      <c r="G12" s="274"/>
      <c r="H12" s="274"/>
      <c r="I12" s="275"/>
    </row>
    <row r="13" spans="1:24" ht="18.75" hidden="1" customHeight="1" x14ac:dyDescent="0.35">
      <c r="A13" s="94"/>
      <c r="B13" s="94"/>
      <c r="C13" s="94"/>
      <c r="D13" s="94"/>
      <c r="E13" s="94"/>
      <c r="F13" s="94"/>
      <c r="G13" s="94"/>
      <c r="H13" s="94"/>
      <c r="I13" s="94"/>
    </row>
    <row r="14" spans="1:24" ht="18.75" customHeight="1" x14ac:dyDescent="0.35">
      <c r="A14" s="248" t="s">
        <v>9</v>
      </c>
      <c r="B14" s="94"/>
      <c r="C14" s="94"/>
      <c r="D14" s="94"/>
      <c r="E14" s="94"/>
      <c r="F14" s="94"/>
      <c r="G14" s="94"/>
      <c r="H14" s="94"/>
      <c r="I14" s="94"/>
    </row>
    <row r="15" spans="1:24" ht="69.650000000000006" customHeight="1" x14ac:dyDescent="0.35">
      <c r="A15" s="276" t="s">
        <v>10</v>
      </c>
      <c r="B15" s="276"/>
      <c r="C15" s="276"/>
      <c r="D15" s="276"/>
      <c r="E15" s="276"/>
      <c r="F15" s="276"/>
      <c r="G15" s="276"/>
      <c r="H15" s="276"/>
      <c r="I15" s="277"/>
    </row>
    <row r="16" spans="1:24" ht="74.150000000000006" customHeight="1" x14ac:dyDescent="0.35">
      <c r="A16" s="276" t="s">
        <v>11</v>
      </c>
      <c r="B16" s="276"/>
      <c r="C16" s="276"/>
      <c r="D16" s="276"/>
      <c r="E16" s="276"/>
      <c r="F16" s="276"/>
      <c r="G16" s="276"/>
      <c r="H16" s="276"/>
      <c r="I16" s="277"/>
    </row>
    <row r="17" spans="1:9" ht="20.149999999999999" customHeight="1" x14ac:dyDescent="0.35">
      <c r="A17" s="252"/>
      <c r="B17" s="252"/>
      <c r="C17" s="252"/>
      <c r="D17" s="252"/>
      <c r="E17" s="252"/>
      <c r="F17" s="252"/>
      <c r="G17" s="252"/>
      <c r="H17" s="252"/>
      <c r="I17" s="253"/>
    </row>
    <row r="18" spans="1:9" x14ac:dyDescent="0.35">
      <c r="A18" s="248" t="s">
        <v>12</v>
      </c>
      <c r="B18" s="94"/>
      <c r="C18" s="94"/>
      <c r="D18" s="94"/>
      <c r="E18" s="94"/>
      <c r="F18" s="94"/>
      <c r="G18" s="94"/>
      <c r="H18" s="94"/>
      <c r="I18" s="94"/>
    </row>
    <row r="19" spans="1:9" ht="90" customHeight="1" x14ac:dyDescent="0.35">
      <c r="A19" s="276" t="s">
        <v>13</v>
      </c>
      <c r="B19" s="276"/>
      <c r="C19" s="276"/>
      <c r="D19" s="276"/>
      <c r="E19" s="276"/>
      <c r="F19" s="276"/>
      <c r="G19" s="276"/>
      <c r="H19" s="276"/>
      <c r="I19" s="277"/>
    </row>
    <row r="20" spans="1:9" ht="15.75" customHeight="1" x14ac:dyDescent="0.35"/>
    <row r="21" spans="1:9" x14ac:dyDescent="0.35">
      <c r="A21" s="94"/>
      <c r="B21" s="94"/>
      <c r="C21" s="94"/>
      <c r="D21" s="94"/>
      <c r="E21" s="94"/>
      <c r="F21" s="94"/>
      <c r="G21" s="94"/>
      <c r="H21" s="94"/>
      <c r="I21" s="94"/>
    </row>
    <row r="22" spans="1:9" x14ac:dyDescent="0.35">
      <c r="A22" s="94"/>
      <c r="B22" s="94"/>
      <c r="C22" s="94"/>
      <c r="D22" s="94"/>
      <c r="E22" s="94"/>
      <c r="F22" s="94"/>
      <c r="G22" s="94"/>
      <c r="H22" s="94"/>
      <c r="I22" s="94"/>
    </row>
    <row r="23" spans="1:9" x14ac:dyDescent="0.35">
      <c r="A23" s="94"/>
      <c r="B23" s="94"/>
      <c r="C23" s="94"/>
      <c r="D23" s="94"/>
      <c r="E23" s="94"/>
      <c r="F23" s="94"/>
      <c r="G23" s="94"/>
      <c r="H23" s="94"/>
      <c r="I23" s="94"/>
    </row>
  </sheetData>
  <sheetProtection sheet="1" objects="1" scenarios="1"/>
  <mergeCells count="10">
    <mergeCell ref="A4:I4"/>
    <mergeCell ref="A2:I2"/>
    <mergeCell ref="A12:I12"/>
    <mergeCell ref="A19:I19"/>
    <mergeCell ref="A6:C6"/>
    <mergeCell ref="A5:C5"/>
    <mergeCell ref="A15:I15"/>
    <mergeCell ref="A16:I16"/>
    <mergeCell ref="A8:I8"/>
    <mergeCell ref="A10:I10"/>
  </mergeCells>
  <dataValidations count="2">
    <dataValidation type="list" allowBlank="1" showInputMessage="1" showErrorMessage="1" sqref="D6" xr:uid="{00000000-0002-0000-0000-000000000000}">
      <formula1>"select, 2024, 2025, 2026, 2027, 2028"</formula1>
    </dataValidation>
    <dataValidation type="list" allowBlank="1" showInputMessage="1" showErrorMessage="1" sqref="D5" xr:uid="{00000000-0002-0000-0000-000001000000}">
      <formula1>"Select from drop-down, Apache County, Cochise County, Coconino County, Gila County, Graham County, Greenlee County, La Paz County, Maricopa County, Mohave County, Navajo County, Pima County, Pinal County, Santa Cruz County, Yavapai County, Yuma County"</formula1>
    </dataValidation>
  </dataValidations>
  <hyperlinks>
    <hyperlink ref="A5:C6" location="InstructionsInstructions" display="1. Select the County Name:" xr:uid="{3965CEC3-9ACB-48EC-A445-75070E9C8095}"/>
  </hyperlinks>
  <printOptions horizontalCentered="1"/>
  <pageMargins left="0.5" right="0.5" top="1" bottom="0.5" header="0.86458333333333304" footer="0.3"/>
  <pageSetup orientation="landscape" r:id="rId1"/>
  <headerFooter>
    <oddFooter>&amp;L&amp;"Arial,Bold"6/23  Arizona Auditor General&amp;R&amp;"Arial,Bold"Official County Budget Forms</oddFooter>
  </headerFooter>
  <rowBreaks count="1" manualBreakCount="1">
    <brk id="1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D90"/>
  <sheetViews>
    <sheetView showGridLines="0" workbookViewId="0">
      <selection sqref="A1:J1"/>
    </sheetView>
  </sheetViews>
  <sheetFormatPr defaultColWidth="8.54296875" defaultRowHeight="11.5" x14ac:dyDescent="0.25"/>
  <cols>
    <col min="1" max="1" width="4"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6384" width="8.54296875" style="1"/>
  </cols>
  <sheetData>
    <row r="1" spans="1:30" s="13" customFormat="1" ht="17.25" customHeight="1" x14ac:dyDescent="0.4">
      <c r="A1" s="331" t="str">
        <f>Cover!D5</f>
        <v xml:space="preserve">Select from drop-down </v>
      </c>
      <c r="B1" s="309"/>
      <c r="C1" s="309"/>
      <c r="D1" s="309"/>
      <c r="E1" s="309"/>
      <c r="F1" s="309"/>
      <c r="G1" s="309"/>
      <c r="H1" s="309"/>
      <c r="I1" s="309"/>
      <c r="J1" s="309"/>
    </row>
    <row r="2" spans="1:30" s="13" customFormat="1" ht="13.5" customHeight="1" x14ac:dyDescent="0.4">
      <c r="B2" s="310" t="s">
        <v>166</v>
      </c>
      <c r="C2" s="309"/>
      <c r="D2" s="309"/>
      <c r="E2" s="309"/>
      <c r="F2" s="309"/>
      <c r="G2" s="309"/>
      <c r="H2" s="309"/>
      <c r="I2" s="309"/>
      <c r="J2" s="309"/>
    </row>
    <row r="3" spans="1:30" s="108" customFormat="1" ht="13.5" customHeight="1" x14ac:dyDescent="0.4">
      <c r="A3" s="310" t="str">
        <f>"Fiscal year " &amp;  Cover!D6</f>
        <v>Fiscal year select</v>
      </c>
      <c r="B3" s="309"/>
      <c r="C3" s="309"/>
      <c r="D3" s="309"/>
      <c r="E3" s="309"/>
      <c r="F3" s="309"/>
      <c r="G3" s="309"/>
      <c r="H3" s="309"/>
      <c r="I3" s="309"/>
      <c r="J3" s="309"/>
    </row>
    <row r="4" spans="1:30" s="31" customFormat="1" ht="10.5" customHeight="1" x14ac:dyDescent="0.25">
      <c r="B4" s="220"/>
      <c r="C4" s="221"/>
      <c r="D4" s="220"/>
      <c r="E4" s="221"/>
      <c r="F4" s="220"/>
      <c r="G4" s="221"/>
      <c r="H4" s="220"/>
      <c r="I4" s="221"/>
      <c r="J4" s="220"/>
    </row>
    <row r="5" spans="1:30" s="7" customFormat="1" ht="63" customHeight="1" x14ac:dyDescent="0.3">
      <c r="B5" s="99"/>
      <c r="C5" s="8"/>
      <c r="D5" s="183" t="s">
        <v>167</v>
      </c>
      <c r="E5" s="185"/>
      <c r="F5" s="183" t="s">
        <v>152</v>
      </c>
      <c r="G5" s="109"/>
      <c r="H5" s="183" t="s">
        <v>153</v>
      </c>
      <c r="I5" s="109"/>
      <c r="J5" s="183" t="s">
        <v>154</v>
      </c>
    </row>
    <row r="6" spans="1:30" s="30" customFormat="1" ht="15.75" customHeight="1" thickBot="1" x14ac:dyDescent="0.45">
      <c r="B6" s="184" t="s">
        <v>168</v>
      </c>
      <c r="C6" s="32"/>
      <c r="D6" s="100" t="e">
        <f>Cover!D6-1</f>
        <v>#VALUE!</v>
      </c>
      <c r="E6" s="57"/>
      <c r="F6" s="18" t="e">
        <f>Cover!D6-1</f>
        <v>#VALUE!</v>
      </c>
      <c r="G6" s="57"/>
      <c r="H6" s="18" t="e">
        <f>Cover!D6-1</f>
        <v>#VALUE!</v>
      </c>
      <c r="I6" s="57"/>
      <c r="J6" s="18" t="str">
        <f>Cover!D6</f>
        <v>select</v>
      </c>
      <c r="N6" s="13"/>
      <c r="O6" s="328"/>
      <c r="P6" s="328"/>
      <c r="Q6" s="328"/>
      <c r="R6" s="328"/>
      <c r="S6" s="328"/>
      <c r="T6" s="328"/>
      <c r="U6" s="328"/>
      <c r="V6" s="328"/>
      <c r="W6" s="328"/>
    </row>
    <row r="7" spans="1:30" s="30" customFormat="1" ht="13.5" customHeight="1" thickTop="1" x14ac:dyDescent="0.4">
      <c r="B7" s="37"/>
      <c r="C7" s="33"/>
      <c r="D7" s="36"/>
      <c r="E7" s="33"/>
      <c r="F7" s="36"/>
      <c r="G7" s="33"/>
      <c r="H7" s="36"/>
      <c r="I7" s="33"/>
      <c r="J7" s="36"/>
      <c r="U7" s="13"/>
      <c r="V7" s="328"/>
      <c r="W7" s="328"/>
      <c r="X7" s="328"/>
      <c r="Y7" s="328"/>
      <c r="Z7" s="328"/>
      <c r="AA7" s="328"/>
      <c r="AB7" s="328"/>
      <c r="AC7" s="328"/>
      <c r="AD7" s="328"/>
    </row>
    <row r="8" spans="1:30" s="30" customFormat="1" ht="13.5" customHeight="1" x14ac:dyDescent="0.25">
      <c r="B8" s="47" t="s">
        <v>169</v>
      </c>
      <c r="C8" s="33"/>
      <c r="D8" s="33"/>
      <c r="E8" s="33"/>
      <c r="F8" s="33"/>
      <c r="G8" s="33"/>
      <c r="H8" s="33"/>
      <c r="I8" s="33"/>
      <c r="J8" s="33"/>
    </row>
    <row r="9" spans="1:30" s="30" customFormat="1" ht="13.5" customHeight="1" x14ac:dyDescent="0.25">
      <c r="B9" s="47" t="s">
        <v>170</v>
      </c>
      <c r="C9" s="33" t="s">
        <v>82</v>
      </c>
      <c r="D9" s="74"/>
      <c r="E9" s="33" t="s">
        <v>82</v>
      </c>
      <c r="F9" s="74"/>
      <c r="G9" s="33" t="s">
        <v>82</v>
      </c>
      <c r="H9" s="74"/>
      <c r="I9" s="33" t="s">
        <v>82</v>
      </c>
      <c r="J9" s="74"/>
    </row>
    <row r="10" spans="1:30" s="30" customFormat="1" ht="13.5" customHeight="1" x14ac:dyDescent="0.25">
      <c r="B10" s="88" t="s">
        <v>171</v>
      </c>
      <c r="C10" s="33"/>
      <c r="D10" s="74"/>
      <c r="E10" s="33"/>
      <c r="F10" s="74"/>
      <c r="G10" s="33"/>
      <c r="H10" s="74"/>
      <c r="I10" s="33"/>
      <c r="J10" s="74"/>
    </row>
    <row r="11" spans="1:30" s="30" customFormat="1" ht="13.5" customHeight="1" x14ac:dyDescent="0.25">
      <c r="B11" s="47" t="s">
        <v>172</v>
      </c>
      <c r="C11" s="33"/>
      <c r="D11" s="74"/>
      <c r="E11" s="33"/>
      <c r="F11" s="74"/>
      <c r="G11" s="33"/>
      <c r="H11" s="74"/>
      <c r="I11" s="33"/>
      <c r="J11" s="74"/>
    </row>
    <row r="12" spans="1:30" s="30" customFormat="1" ht="13.5" customHeight="1" x14ac:dyDescent="0.25">
      <c r="B12" s="47"/>
      <c r="C12" s="33"/>
      <c r="D12" s="74"/>
      <c r="E12" s="33"/>
      <c r="F12" s="74"/>
      <c r="G12" s="33"/>
      <c r="H12" s="74"/>
      <c r="I12" s="33"/>
      <c r="J12" s="74"/>
    </row>
    <row r="13" spans="1:30" s="30" customFormat="1" ht="13.5" customHeight="1" x14ac:dyDescent="0.25">
      <c r="B13" s="47"/>
      <c r="C13" s="33"/>
      <c r="D13" s="74"/>
      <c r="E13" s="33"/>
      <c r="F13" s="74"/>
      <c r="G13" s="33"/>
      <c r="H13" s="74"/>
      <c r="I13" s="33"/>
      <c r="J13" s="74"/>
    </row>
    <row r="14" spans="1:30" s="30" customFormat="1" ht="13.5" customHeight="1" x14ac:dyDescent="0.25">
      <c r="B14" s="47"/>
      <c r="C14" s="33"/>
      <c r="D14" s="74"/>
      <c r="E14" s="33"/>
      <c r="F14" s="74"/>
      <c r="G14" s="33"/>
      <c r="H14" s="74"/>
      <c r="I14" s="33"/>
      <c r="J14" s="74"/>
    </row>
    <row r="15" spans="1:30" s="30" customFormat="1" ht="13.5" customHeight="1" x14ac:dyDescent="0.25">
      <c r="B15" s="47"/>
      <c r="C15" s="33"/>
      <c r="D15" s="74"/>
      <c r="E15" s="33"/>
      <c r="F15" s="74"/>
      <c r="G15" s="33"/>
      <c r="H15" s="74"/>
      <c r="I15" s="33"/>
      <c r="J15" s="74"/>
    </row>
    <row r="16" spans="1:30" s="30" customFormat="1" ht="13.5" customHeight="1" x14ac:dyDescent="0.25">
      <c r="B16" s="47"/>
      <c r="C16" s="33"/>
      <c r="D16" s="74"/>
      <c r="E16" s="33"/>
      <c r="F16" s="74"/>
      <c r="G16" s="33"/>
      <c r="H16" s="74"/>
      <c r="I16" s="33"/>
      <c r="J16" s="74"/>
    </row>
    <row r="17" spans="2:10" s="30" customFormat="1" ht="13.5" customHeight="1" x14ac:dyDescent="0.25">
      <c r="B17" s="47"/>
      <c r="C17" s="33"/>
      <c r="D17" s="74"/>
      <c r="E17" s="33"/>
      <c r="F17" s="74"/>
      <c r="G17" s="33"/>
      <c r="H17" s="74"/>
      <c r="I17" s="33"/>
      <c r="J17" s="74"/>
    </row>
    <row r="18" spans="2:10" s="30" customFormat="1" ht="13.5" customHeight="1" x14ac:dyDescent="0.25">
      <c r="B18" s="47"/>
      <c r="C18" s="33"/>
      <c r="D18" s="74"/>
      <c r="E18" s="33"/>
      <c r="F18" s="74"/>
      <c r="G18" s="33"/>
      <c r="H18" s="74"/>
      <c r="I18" s="33"/>
      <c r="J18" s="74"/>
    </row>
    <row r="19" spans="2:10" s="30" customFormat="1" ht="13.5" customHeight="1" x14ac:dyDescent="0.25">
      <c r="B19" s="47"/>
      <c r="C19" s="33"/>
      <c r="D19" s="74"/>
      <c r="E19" s="33"/>
      <c r="F19" s="74"/>
      <c r="G19" s="33"/>
      <c r="H19" s="74"/>
      <c r="I19" s="33"/>
      <c r="J19" s="74"/>
    </row>
    <row r="20" spans="2:10" s="30" customFormat="1" ht="13.5" customHeight="1" x14ac:dyDescent="0.25">
      <c r="B20" s="47"/>
      <c r="C20" s="33"/>
      <c r="D20" s="74"/>
      <c r="E20" s="33"/>
      <c r="F20" s="74"/>
      <c r="G20" s="33"/>
      <c r="H20" s="74"/>
      <c r="I20" s="33"/>
      <c r="J20" s="74"/>
    </row>
    <row r="21" spans="2:10" s="30" customFormat="1" ht="13.5" customHeight="1" x14ac:dyDescent="0.25">
      <c r="B21" s="47"/>
      <c r="C21" s="33"/>
      <c r="D21" s="74"/>
      <c r="E21" s="33"/>
      <c r="F21" s="74"/>
      <c r="G21" s="33"/>
      <c r="H21" s="74"/>
      <c r="I21" s="33"/>
      <c r="J21" s="74"/>
    </row>
    <row r="22" spans="2:10" s="30" customFormat="1" ht="13.5" customHeight="1" x14ac:dyDescent="0.25">
      <c r="B22" s="47"/>
      <c r="C22" s="33"/>
      <c r="D22" s="74"/>
      <c r="E22" s="33"/>
      <c r="F22" s="74"/>
      <c r="G22" s="33"/>
      <c r="H22" s="74"/>
      <c r="I22" s="33"/>
      <c r="J22" s="74"/>
    </row>
    <row r="23" spans="2:10" s="30" customFormat="1" ht="13.5" customHeight="1" thickBot="1" x14ac:dyDescent="0.3">
      <c r="B23" s="90" t="s">
        <v>173</v>
      </c>
      <c r="C23" s="33" t="s">
        <v>82</v>
      </c>
      <c r="D23" s="91">
        <f>SUM(D9:D22)</f>
        <v>0</v>
      </c>
      <c r="E23" s="33" t="s">
        <v>82</v>
      </c>
      <c r="F23" s="91">
        <f>SUM(F9:F22)</f>
        <v>0</v>
      </c>
      <c r="G23" s="33" t="s">
        <v>82</v>
      </c>
      <c r="H23" s="91">
        <f>SUM(H9:H22)</f>
        <v>0</v>
      </c>
      <c r="I23" s="33" t="s">
        <v>82</v>
      </c>
      <c r="J23" s="91">
        <f>SUM(J9:J22)</f>
        <v>0</v>
      </c>
    </row>
    <row r="24" spans="2:10" s="30" customFormat="1" ht="13.5" customHeight="1" thickTop="1" x14ac:dyDescent="0.25">
      <c r="B24" s="48"/>
      <c r="C24" s="33"/>
      <c r="D24" s="33"/>
      <c r="E24" s="33"/>
      <c r="F24" s="33"/>
      <c r="G24" s="33"/>
      <c r="H24" s="33"/>
      <c r="I24" s="33"/>
      <c r="J24" s="33"/>
    </row>
    <row r="25" spans="2:10" s="30" customFormat="1" ht="13.5" customHeight="1" x14ac:dyDescent="0.25">
      <c r="B25" s="47" t="s">
        <v>174</v>
      </c>
      <c r="C25" s="33"/>
      <c r="D25" s="33"/>
      <c r="E25" s="33"/>
      <c r="F25" s="33"/>
      <c r="G25" s="33"/>
      <c r="H25" s="33"/>
      <c r="I25" s="33"/>
      <c r="J25" s="33"/>
    </row>
    <row r="26" spans="2:10" s="30" customFormat="1" ht="13.5" customHeight="1" x14ac:dyDescent="0.25">
      <c r="B26" s="47" t="s">
        <v>170</v>
      </c>
      <c r="C26" s="33" t="s">
        <v>82</v>
      </c>
      <c r="D26" s="74"/>
      <c r="E26" s="33" t="s">
        <v>82</v>
      </c>
      <c r="F26" s="74"/>
      <c r="G26" s="33" t="s">
        <v>82</v>
      </c>
      <c r="H26" s="74"/>
      <c r="I26" s="33" t="s">
        <v>82</v>
      </c>
      <c r="J26" s="74"/>
    </row>
    <row r="27" spans="2:10" s="30" customFormat="1" ht="13.5" customHeight="1" x14ac:dyDescent="0.25">
      <c r="B27" s="47" t="s">
        <v>175</v>
      </c>
      <c r="C27" s="33"/>
      <c r="D27" s="74"/>
      <c r="E27" s="33"/>
      <c r="F27" s="74"/>
      <c r="G27" s="33"/>
      <c r="H27" s="74"/>
      <c r="I27" s="33"/>
      <c r="J27" s="74"/>
    </row>
    <row r="28" spans="2:10" s="30" customFormat="1" ht="13.5" customHeight="1" x14ac:dyDescent="0.25">
      <c r="B28" s="47" t="s">
        <v>172</v>
      </c>
      <c r="C28" s="33"/>
      <c r="D28" s="74"/>
      <c r="E28" s="33"/>
      <c r="F28" s="74"/>
      <c r="G28" s="33"/>
      <c r="H28" s="74"/>
      <c r="I28" s="33"/>
      <c r="J28" s="74"/>
    </row>
    <row r="29" spans="2:10" s="30" customFormat="1" ht="13.5" customHeight="1" x14ac:dyDescent="0.25">
      <c r="B29" s="47"/>
      <c r="C29" s="33"/>
      <c r="D29" s="74"/>
      <c r="E29" s="33"/>
      <c r="F29" s="74"/>
      <c r="G29" s="33"/>
      <c r="H29" s="74"/>
      <c r="I29" s="33"/>
      <c r="J29" s="74"/>
    </row>
    <row r="30" spans="2:10" s="30" customFormat="1" ht="13.5" customHeight="1" x14ac:dyDescent="0.25">
      <c r="B30" s="47"/>
      <c r="C30" s="33"/>
      <c r="D30" s="74"/>
      <c r="E30" s="33"/>
      <c r="F30" s="74"/>
      <c r="G30" s="33"/>
      <c r="H30" s="74"/>
      <c r="I30" s="33"/>
      <c r="J30" s="74"/>
    </row>
    <row r="31" spans="2:10" s="30" customFormat="1" ht="13.5" customHeight="1" x14ac:dyDescent="0.25">
      <c r="B31" s="47"/>
      <c r="C31" s="33"/>
      <c r="D31" s="74"/>
      <c r="E31" s="33"/>
      <c r="F31" s="74"/>
      <c r="G31" s="33"/>
      <c r="H31" s="74"/>
      <c r="I31" s="33"/>
      <c r="J31" s="74"/>
    </row>
    <row r="32" spans="2:10" s="30" customFormat="1" ht="13.5" customHeight="1" x14ac:dyDescent="0.25">
      <c r="B32" s="47"/>
      <c r="C32" s="33"/>
      <c r="D32" s="74"/>
      <c r="E32" s="33"/>
      <c r="F32" s="74"/>
      <c r="G32" s="33"/>
      <c r="H32" s="74"/>
      <c r="I32" s="33"/>
      <c r="J32" s="74"/>
    </row>
    <row r="33" spans="2:10" s="30" customFormat="1" ht="13.5" customHeight="1" x14ac:dyDescent="0.25">
      <c r="B33" s="47"/>
      <c r="C33" s="33"/>
      <c r="D33" s="74"/>
      <c r="E33" s="33"/>
      <c r="F33" s="74"/>
      <c r="G33" s="33"/>
      <c r="H33" s="74"/>
      <c r="I33" s="33"/>
      <c r="J33" s="74"/>
    </row>
    <row r="34" spans="2:10" s="30" customFormat="1" ht="12.75" customHeight="1" x14ac:dyDescent="0.25">
      <c r="B34" s="47"/>
      <c r="C34" s="33"/>
      <c r="D34" s="74"/>
      <c r="E34" s="33"/>
      <c r="F34" s="74"/>
      <c r="G34" s="33"/>
      <c r="H34" s="74"/>
      <c r="I34" s="33"/>
      <c r="J34" s="74"/>
    </row>
    <row r="35" spans="2:10" s="30" customFormat="1" ht="13.5" customHeight="1" x14ac:dyDescent="0.25">
      <c r="B35" s="47"/>
      <c r="C35" s="33"/>
      <c r="D35" s="74"/>
      <c r="E35" s="33"/>
      <c r="F35" s="74"/>
      <c r="G35" s="33"/>
      <c r="H35" s="74"/>
      <c r="I35" s="33"/>
      <c r="J35" s="74"/>
    </row>
    <row r="36" spans="2:10" s="30" customFormat="1" ht="13.5" customHeight="1" x14ac:dyDescent="0.25">
      <c r="B36" s="47"/>
      <c r="C36" s="33"/>
      <c r="D36" s="74"/>
      <c r="E36" s="33"/>
      <c r="F36" s="74"/>
      <c r="G36" s="33"/>
      <c r="H36" s="74"/>
      <c r="I36" s="33"/>
      <c r="J36" s="74"/>
    </row>
    <row r="37" spans="2:10" s="30" customFormat="1" ht="13.5" customHeight="1" x14ac:dyDescent="0.25">
      <c r="B37" s="47"/>
      <c r="C37" s="33"/>
      <c r="D37" s="74"/>
      <c r="E37" s="33"/>
      <c r="F37" s="74"/>
      <c r="G37" s="33"/>
      <c r="H37" s="74"/>
      <c r="I37" s="33"/>
      <c r="J37" s="74"/>
    </row>
    <row r="38" spans="2:10" s="30" customFormat="1" ht="13.5" customHeight="1" x14ac:dyDescent="0.25">
      <c r="B38" s="47"/>
      <c r="C38" s="33"/>
      <c r="D38" s="74"/>
      <c r="E38" s="33"/>
      <c r="F38" s="74"/>
      <c r="G38" s="33"/>
      <c r="H38" s="74"/>
      <c r="I38" s="33"/>
      <c r="J38" s="74"/>
    </row>
    <row r="39" spans="2:10" s="30" customFormat="1" ht="13.5" customHeight="1" thickBot="1" x14ac:dyDescent="0.3">
      <c r="B39" s="90" t="s">
        <v>173</v>
      </c>
      <c r="C39" s="33" t="s">
        <v>82</v>
      </c>
      <c r="D39" s="91">
        <f>SUM(D26:D38)</f>
        <v>0</v>
      </c>
      <c r="E39" s="33" t="s">
        <v>82</v>
      </c>
      <c r="F39" s="91">
        <f>SUM(F26:F38)</f>
        <v>0</v>
      </c>
      <c r="G39" s="33" t="s">
        <v>82</v>
      </c>
      <c r="H39" s="91">
        <f>SUM(H26:H38)</f>
        <v>0</v>
      </c>
      <c r="I39" s="33" t="s">
        <v>82</v>
      </c>
      <c r="J39" s="91">
        <f>SUM(J26:J38)</f>
        <v>0</v>
      </c>
    </row>
    <row r="40" spans="2:10" s="30" customFormat="1" ht="13.5" customHeight="1" thickTop="1" x14ac:dyDescent="0.25">
      <c r="B40" s="48"/>
      <c r="C40" s="33"/>
      <c r="D40" s="33"/>
      <c r="E40" s="33"/>
      <c r="F40" s="33"/>
      <c r="G40" s="33"/>
      <c r="H40" s="33"/>
      <c r="I40" s="33"/>
      <c r="J40" s="33"/>
    </row>
    <row r="41" spans="2:10" s="30" customFormat="1" ht="13.5" customHeight="1" x14ac:dyDescent="0.25">
      <c r="B41" s="48" t="s">
        <v>176</v>
      </c>
      <c r="C41" s="33"/>
      <c r="D41" s="33"/>
      <c r="E41" s="33"/>
      <c r="F41" s="33"/>
      <c r="G41" s="33"/>
      <c r="H41" s="33"/>
      <c r="I41" s="33"/>
      <c r="J41" s="33"/>
    </row>
    <row r="42" spans="2:10" s="30" customFormat="1" ht="13.5" customHeight="1" x14ac:dyDescent="0.25">
      <c r="B42" s="47"/>
      <c r="C42" s="33"/>
      <c r="D42" s="33"/>
      <c r="E42" s="33"/>
      <c r="F42" s="33"/>
      <c r="G42" s="33"/>
      <c r="H42" s="33"/>
      <c r="I42" s="33"/>
      <c r="J42" s="33"/>
    </row>
    <row r="43" spans="2:10" s="30" customFormat="1" ht="13.5" customHeight="1" x14ac:dyDescent="0.25">
      <c r="B43" s="47" t="s">
        <v>170</v>
      </c>
      <c r="C43" s="33" t="s">
        <v>82</v>
      </c>
      <c r="D43" s="74"/>
      <c r="E43" s="33" t="s">
        <v>82</v>
      </c>
      <c r="F43" s="74"/>
      <c r="G43" s="33" t="s">
        <v>82</v>
      </c>
      <c r="H43" s="74"/>
      <c r="I43" s="33" t="s">
        <v>82</v>
      </c>
      <c r="J43" s="74"/>
    </row>
    <row r="44" spans="2:10" s="30" customFormat="1" ht="13.5" customHeight="1" x14ac:dyDescent="0.25">
      <c r="B44" s="47" t="s">
        <v>172</v>
      </c>
      <c r="C44" s="33"/>
      <c r="D44" s="74"/>
      <c r="E44" s="33"/>
      <c r="F44" s="74"/>
      <c r="G44" s="33"/>
      <c r="H44" s="74"/>
      <c r="I44" s="33"/>
      <c r="J44" s="74"/>
    </row>
    <row r="45" spans="2:10" s="30" customFormat="1" ht="13.5" customHeight="1" x14ac:dyDescent="0.25">
      <c r="B45" s="47"/>
      <c r="C45" s="33"/>
      <c r="D45" s="74"/>
      <c r="E45" s="33"/>
      <c r="F45" s="74"/>
      <c r="G45" s="33"/>
      <c r="H45" s="74"/>
      <c r="I45" s="33"/>
      <c r="J45" s="74"/>
    </row>
    <row r="46" spans="2:10" s="30" customFormat="1" ht="13.5" customHeight="1" x14ac:dyDescent="0.25">
      <c r="B46" s="47"/>
      <c r="C46" s="33"/>
      <c r="D46" s="74"/>
      <c r="E46" s="33"/>
      <c r="F46" s="74"/>
      <c r="G46" s="33"/>
      <c r="H46" s="74"/>
      <c r="I46" s="33"/>
      <c r="J46" s="74"/>
    </row>
    <row r="47" spans="2:10" s="30" customFormat="1" ht="13.5" customHeight="1" x14ac:dyDescent="0.25">
      <c r="B47" s="47"/>
      <c r="C47" s="33"/>
      <c r="D47" s="74"/>
      <c r="E47" s="33"/>
      <c r="F47" s="74"/>
      <c r="G47" s="33"/>
      <c r="H47" s="74"/>
      <c r="I47" s="33"/>
      <c r="J47" s="74"/>
    </row>
    <row r="48" spans="2:10" s="30" customFormat="1" ht="13.5" customHeight="1" x14ac:dyDescent="0.25">
      <c r="B48" s="47"/>
      <c r="C48" s="33"/>
      <c r="D48" s="74"/>
      <c r="E48" s="33"/>
      <c r="F48" s="74"/>
      <c r="G48" s="33"/>
      <c r="H48" s="74"/>
      <c r="I48" s="33"/>
      <c r="J48" s="74"/>
    </row>
    <row r="49" spans="1:10" s="30" customFormat="1" ht="13.5" customHeight="1" x14ac:dyDescent="0.25">
      <c r="B49" s="47"/>
      <c r="C49" s="33"/>
      <c r="D49" s="74"/>
      <c r="E49" s="33"/>
      <c r="F49" s="74"/>
      <c r="G49" s="33"/>
      <c r="H49" s="74"/>
      <c r="I49" s="33"/>
      <c r="J49" s="74"/>
    </row>
    <row r="50" spans="1:10" s="30" customFormat="1" ht="13.5" customHeight="1" x14ac:dyDescent="0.25">
      <c r="B50" s="47"/>
      <c r="C50" s="33"/>
      <c r="D50" s="74"/>
      <c r="E50" s="33"/>
      <c r="F50" s="74"/>
      <c r="G50" s="33"/>
      <c r="H50" s="74"/>
      <c r="I50" s="33"/>
      <c r="J50" s="74"/>
    </row>
    <row r="51" spans="1:10" s="30" customFormat="1" ht="13.5" customHeight="1" x14ac:dyDescent="0.25">
      <c r="B51" s="47"/>
      <c r="C51" s="33"/>
      <c r="D51" s="74"/>
      <c r="E51" s="33"/>
      <c r="F51" s="74"/>
      <c r="G51" s="33"/>
      <c r="H51" s="74"/>
      <c r="I51" s="33"/>
      <c r="J51" s="74"/>
    </row>
    <row r="52" spans="1:10" s="30" customFormat="1" ht="13.5" customHeight="1" x14ac:dyDescent="0.25">
      <c r="B52" s="47"/>
      <c r="C52" s="33"/>
      <c r="D52" s="74"/>
      <c r="E52" s="33"/>
      <c r="F52" s="74"/>
      <c r="G52" s="33"/>
      <c r="H52" s="74"/>
      <c r="I52" s="33"/>
      <c r="J52" s="74"/>
    </row>
    <row r="53" spans="1:10" s="30" customFormat="1" ht="13.5" customHeight="1" x14ac:dyDescent="0.25">
      <c r="B53" s="47"/>
      <c r="C53" s="33"/>
      <c r="D53" s="74"/>
      <c r="E53" s="33"/>
      <c r="F53" s="74"/>
      <c r="G53" s="33"/>
      <c r="H53" s="74"/>
      <c r="I53" s="33"/>
      <c r="J53" s="74"/>
    </row>
    <row r="54" spans="1:10" s="30" customFormat="1" ht="13.5" customHeight="1" x14ac:dyDescent="0.25">
      <c r="B54" s="47"/>
      <c r="C54" s="33"/>
      <c r="D54" s="74"/>
      <c r="E54" s="33"/>
      <c r="F54" s="74"/>
      <c r="G54" s="33"/>
      <c r="H54" s="74"/>
      <c r="I54" s="33"/>
      <c r="J54" s="74"/>
    </row>
    <row r="55" spans="1:10" s="30" customFormat="1" ht="13.5" customHeight="1" x14ac:dyDescent="0.25">
      <c r="B55" s="47"/>
      <c r="C55" s="33"/>
      <c r="D55" s="74"/>
      <c r="E55" s="33"/>
      <c r="F55" s="74"/>
      <c r="G55" s="33"/>
      <c r="H55" s="74"/>
      <c r="I55" s="33"/>
      <c r="J55" s="74"/>
    </row>
    <row r="56" spans="1:10" s="30" customFormat="1" ht="13.5" customHeight="1" thickBot="1" x14ac:dyDescent="0.3">
      <c r="B56" s="90" t="s">
        <v>173</v>
      </c>
      <c r="C56" s="33" t="s">
        <v>82</v>
      </c>
      <c r="D56" s="91">
        <f>SUM(D43:D55)</f>
        <v>0</v>
      </c>
      <c r="E56" s="33" t="s">
        <v>82</v>
      </c>
      <c r="F56" s="91">
        <f>SUM(F43:F55)</f>
        <v>0</v>
      </c>
      <c r="G56" s="33" t="s">
        <v>82</v>
      </c>
      <c r="H56" s="91">
        <f>SUM(H43:H55)</f>
        <v>0</v>
      </c>
      <c r="I56" s="33" t="s">
        <v>82</v>
      </c>
      <c r="J56" s="91">
        <f>SUM(J43:J55)</f>
        <v>0</v>
      </c>
    </row>
    <row r="57" spans="1:10" s="30" customFormat="1" ht="13.5" customHeight="1" thickTop="1" x14ac:dyDescent="0.25">
      <c r="B57" s="37"/>
      <c r="C57" s="33"/>
      <c r="D57" s="33"/>
      <c r="E57" s="33"/>
      <c r="F57" s="33"/>
      <c r="G57" s="33"/>
      <c r="H57" s="33"/>
      <c r="I57" s="33"/>
      <c r="J57" s="33"/>
    </row>
    <row r="58" spans="1:10" s="30" customFormat="1" ht="31.5" customHeight="1" x14ac:dyDescent="0.25">
      <c r="A58" s="89" t="s">
        <v>73</v>
      </c>
      <c r="B58" s="329" t="s">
        <v>164</v>
      </c>
      <c r="C58" s="330"/>
      <c r="D58" s="330"/>
      <c r="E58" s="330"/>
      <c r="F58" s="330"/>
      <c r="G58" s="330"/>
      <c r="H58" s="330"/>
      <c r="I58" s="330"/>
      <c r="J58" s="330"/>
    </row>
    <row r="59" spans="1:10" s="30" customFormat="1" ht="13.5" customHeight="1" x14ac:dyDescent="0.25">
      <c r="B59"/>
      <c r="C59"/>
      <c r="D59"/>
      <c r="E59"/>
      <c r="F59"/>
      <c r="G59"/>
      <c r="H59"/>
      <c r="I59"/>
      <c r="J59"/>
    </row>
    <row r="60" spans="1:10" s="30" customFormat="1" ht="14" x14ac:dyDescent="0.3">
      <c r="B60" s="7"/>
      <c r="C60" s="5"/>
      <c r="D60" s="17"/>
      <c r="E60" s="5"/>
      <c r="F60" s="17"/>
      <c r="G60" s="5"/>
      <c r="H60" s="17"/>
      <c r="I60" s="5"/>
      <c r="J60" s="17"/>
    </row>
    <row r="61" spans="1:10" s="30" customFormat="1" ht="13.5" customHeight="1" x14ac:dyDescent="0.35">
      <c r="B61" s="14"/>
      <c r="C61" s="14"/>
      <c r="D61" s="14"/>
      <c r="E61" s="14"/>
      <c r="F61" s="14"/>
      <c r="G61" s="14"/>
      <c r="H61" s="14"/>
      <c r="I61" s="14"/>
      <c r="J61" s="14"/>
    </row>
    <row r="62" spans="1:10" s="30" customFormat="1" ht="13.5" customHeight="1" x14ac:dyDescent="0.25">
      <c r="B62" s="1"/>
      <c r="C62" s="3"/>
      <c r="D62" s="1"/>
      <c r="E62" s="3"/>
      <c r="F62" s="1"/>
      <c r="G62" s="3"/>
      <c r="H62" s="1"/>
      <c r="I62" s="3"/>
      <c r="J62" s="1"/>
    </row>
    <row r="63" spans="1:10" s="30" customFormat="1" ht="13.5" customHeight="1" x14ac:dyDescent="0.25">
      <c r="B63" s="1"/>
      <c r="C63" s="3"/>
      <c r="D63" s="1"/>
      <c r="E63" s="3"/>
      <c r="F63" s="1"/>
      <c r="G63" s="3"/>
      <c r="H63" s="1"/>
      <c r="I63" s="3"/>
      <c r="J63" s="1"/>
    </row>
    <row r="64" spans="1:10" s="30" customFormat="1" ht="13.5" customHeight="1" x14ac:dyDescent="0.25">
      <c r="B64" s="1"/>
      <c r="C64" s="3"/>
      <c r="D64" s="1"/>
      <c r="E64" s="3"/>
      <c r="F64" s="1"/>
      <c r="G64" s="3"/>
      <c r="H64" s="1"/>
      <c r="I64" s="3"/>
      <c r="J64" s="1"/>
    </row>
    <row r="65" spans="2:10" s="30" customFormat="1" ht="13.5" customHeight="1" x14ac:dyDescent="0.25">
      <c r="B65" s="1"/>
      <c r="C65" s="3"/>
      <c r="D65" s="1"/>
      <c r="E65" s="3"/>
      <c r="F65" s="1"/>
      <c r="G65" s="3"/>
      <c r="H65" s="1"/>
      <c r="I65" s="3"/>
      <c r="J65" s="1"/>
    </row>
    <row r="66" spans="2:10" s="30" customFormat="1" ht="14" x14ac:dyDescent="0.25">
      <c r="B66" s="1"/>
      <c r="C66" s="3"/>
      <c r="D66" s="1"/>
      <c r="E66" s="3"/>
      <c r="F66" s="1"/>
      <c r="G66" s="3"/>
      <c r="H66" s="1"/>
      <c r="I66" s="3"/>
      <c r="J66" s="1"/>
    </row>
    <row r="67" spans="2:10" s="30" customFormat="1" ht="13.5" customHeight="1" x14ac:dyDescent="0.25">
      <c r="B67" s="1"/>
      <c r="C67" s="3"/>
      <c r="D67" s="1"/>
      <c r="E67" s="3"/>
      <c r="F67" s="1"/>
      <c r="G67" s="3"/>
      <c r="H67" s="1"/>
      <c r="I67" s="3"/>
      <c r="J67" s="1"/>
    </row>
    <row r="68" spans="2:10" s="30" customFormat="1" ht="13.5" customHeight="1" x14ac:dyDescent="0.25">
      <c r="B68" s="1"/>
      <c r="C68" s="3"/>
      <c r="D68" s="1"/>
      <c r="E68" s="3"/>
      <c r="F68" s="1"/>
      <c r="G68" s="3"/>
      <c r="H68" s="1"/>
      <c r="I68" s="3"/>
      <c r="J68" s="1"/>
    </row>
    <row r="69" spans="2:10" s="30" customFormat="1" ht="13.5" customHeight="1" x14ac:dyDescent="0.25">
      <c r="B69" s="1"/>
      <c r="C69" s="3"/>
      <c r="D69" s="1"/>
      <c r="E69" s="3"/>
      <c r="F69" s="1"/>
      <c r="G69" s="3"/>
      <c r="H69" s="1"/>
      <c r="I69" s="3"/>
      <c r="J69" s="1"/>
    </row>
    <row r="70" spans="2:10" s="30" customFormat="1" ht="13.5" customHeight="1" x14ac:dyDescent="0.25">
      <c r="B70" s="1"/>
      <c r="C70" s="3"/>
      <c r="D70" s="1"/>
      <c r="E70" s="3"/>
      <c r="F70" s="1"/>
      <c r="G70" s="3"/>
      <c r="H70" s="1"/>
      <c r="I70" s="3"/>
      <c r="J70" s="1"/>
    </row>
    <row r="71" spans="2:10" s="30" customFormat="1" ht="13.5" customHeight="1" x14ac:dyDescent="0.25">
      <c r="B71" s="1"/>
      <c r="C71" s="3"/>
      <c r="D71" s="1"/>
      <c r="E71" s="3"/>
      <c r="F71" s="1"/>
      <c r="G71" s="3"/>
      <c r="H71" s="1"/>
      <c r="I71" s="3"/>
      <c r="J71" s="1"/>
    </row>
    <row r="72" spans="2:10" s="30" customFormat="1" ht="14" x14ac:dyDescent="0.25">
      <c r="B72" s="1"/>
      <c r="C72" s="3"/>
      <c r="D72" s="1"/>
      <c r="E72" s="3"/>
      <c r="F72" s="1"/>
      <c r="G72" s="3"/>
      <c r="H72" s="1"/>
      <c r="I72" s="3"/>
      <c r="J72" s="1"/>
    </row>
    <row r="73" spans="2:10" s="30" customFormat="1" ht="13.5" customHeight="1" x14ac:dyDescent="0.25">
      <c r="B73" s="1"/>
      <c r="C73" s="3"/>
      <c r="D73" s="1"/>
      <c r="E73" s="3"/>
      <c r="F73" s="1"/>
      <c r="G73" s="3"/>
      <c r="H73" s="1"/>
      <c r="I73" s="3"/>
      <c r="J73" s="1"/>
    </row>
    <row r="74" spans="2:10" s="30" customFormat="1" ht="13.5" customHeight="1" x14ac:dyDescent="0.25">
      <c r="B74" s="1"/>
      <c r="C74" s="3"/>
      <c r="D74" s="1"/>
      <c r="E74" s="3"/>
      <c r="F74" s="1"/>
      <c r="G74" s="3"/>
      <c r="H74" s="1"/>
      <c r="I74" s="3"/>
      <c r="J74" s="1"/>
    </row>
    <row r="75" spans="2:10" s="30" customFormat="1" ht="13.5" customHeight="1" x14ac:dyDescent="0.25">
      <c r="B75" s="1"/>
      <c r="C75" s="3"/>
      <c r="D75" s="1"/>
      <c r="E75" s="3"/>
      <c r="F75" s="1"/>
      <c r="G75" s="3"/>
      <c r="H75" s="1"/>
      <c r="I75" s="3"/>
      <c r="J75" s="1"/>
    </row>
    <row r="76" spans="2:10" s="30" customFormat="1" ht="13.5" customHeight="1" x14ac:dyDescent="0.25">
      <c r="B76" s="1"/>
      <c r="C76" s="3"/>
      <c r="D76" s="1"/>
      <c r="E76" s="3"/>
      <c r="F76" s="1"/>
      <c r="G76" s="3"/>
      <c r="H76" s="1"/>
      <c r="I76" s="3"/>
      <c r="J76" s="1"/>
    </row>
    <row r="77" spans="2:10" s="30" customFormat="1" ht="13.5" customHeight="1" x14ac:dyDescent="0.25">
      <c r="B77" s="1"/>
      <c r="C77" s="3"/>
      <c r="D77" s="1"/>
      <c r="E77" s="3"/>
      <c r="F77" s="1"/>
      <c r="G77" s="3"/>
      <c r="H77" s="1"/>
      <c r="I77" s="3"/>
      <c r="J77" s="1"/>
    </row>
    <row r="78" spans="2:10" s="30" customFormat="1" ht="14" x14ac:dyDescent="0.25">
      <c r="B78" s="1"/>
      <c r="C78" s="3"/>
      <c r="D78" s="1"/>
      <c r="E78" s="3"/>
      <c r="F78" s="1"/>
      <c r="G78" s="3"/>
      <c r="H78" s="1"/>
      <c r="I78" s="3"/>
      <c r="J78" s="1"/>
    </row>
    <row r="79" spans="2:10" s="30" customFormat="1" ht="13.5" customHeight="1" x14ac:dyDescent="0.25">
      <c r="B79" s="1"/>
      <c r="C79" s="3"/>
      <c r="D79" s="1"/>
      <c r="E79" s="3"/>
      <c r="F79" s="1"/>
      <c r="G79" s="3"/>
      <c r="H79" s="1"/>
      <c r="I79" s="3"/>
      <c r="J79" s="1"/>
    </row>
    <row r="80" spans="2:10" s="30" customFormat="1" ht="13.5" customHeight="1" x14ac:dyDescent="0.25">
      <c r="B80" s="1"/>
      <c r="C80" s="3"/>
      <c r="D80" s="1"/>
      <c r="E80" s="3"/>
      <c r="F80" s="1"/>
      <c r="G80" s="3"/>
      <c r="H80" s="1"/>
      <c r="I80" s="3"/>
      <c r="J80" s="1"/>
    </row>
    <row r="81" spans="2:10" s="30" customFormat="1" ht="13.5" customHeight="1" x14ac:dyDescent="0.25">
      <c r="B81" s="1"/>
      <c r="C81" s="3"/>
      <c r="D81" s="1"/>
      <c r="E81" s="3"/>
      <c r="F81" s="1"/>
      <c r="G81" s="3"/>
      <c r="H81" s="1"/>
      <c r="I81" s="3"/>
      <c r="J81" s="1"/>
    </row>
    <row r="82" spans="2:10" s="30" customFormat="1" ht="13.5" customHeight="1" x14ac:dyDescent="0.25">
      <c r="B82" s="1"/>
      <c r="C82" s="3"/>
      <c r="D82" s="1"/>
      <c r="E82" s="3"/>
      <c r="F82" s="1"/>
      <c r="G82" s="3"/>
      <c r="H82" s="1"/>
      <c r="I82" s="3"/>
      <c r="J82" s="1"/>
    </row>
    <row r="83" spans="2:10" s="30" customFormat="1" ht="13.5" customHeight="1" x14ac:dyDescent="0.25">
      <c r="B83" s="1"/>
      <c r="C83" s="3"/>
      <c r="D83" s="1"/>
      <c r="E83" s="3"/>
      <c r="F83" s="1"/>
      <c r="G83" s="3"/>
      <c r="H83" s="1"/>
      <c r="I83" s="3"/>
      <c r="J83" s="1"/>
    </row>
    <row r="84" spans="2:10" s="30" customFormat="1" ht="14" x14ac:dyDescent="0.25">
      <c r="B84" s="1"/>
      <c r="C84" s="3"/>
      <c r="D84" s="1"/>
      <c r="E84" s="3"/>
      <c r="F84" s="1"/>
      <c r="G84" s="3"/>
      <c r="H84" s="1"/>
      <c r="I84" s="3"/>
      <c r="J84" s="1"/>
    </row>
    <row r="85" spans="2:10" s="30" customFormat="1" ht="13.5" customHeight="1" x14ac:dyDescent="0.25">
      <c r="B85" s="1"/>
      <c r="C85" s="3"/>
      <c r="D85" s="1"/>
      <c r="E85" s="3"/>
      <c r="F85" s="1"/>
      <c r="G85" s="3"/>
      <c r="H85" s="1"/>
      <c r="I85" s="3"/>
      <c r="J85" s="1"/>
    </row>
    <row r="86" spans="2:10" s="30" customFormat="1" ht="13.5" customHeight="1" x14ac:dyDescent="0.25">
      <c r="B86" s="1"/>
      <c r="C86" s="3"/>
      <c r="D86" s="1"/>
      <c r="E86" s="3"/>
      <c r="F86" s="1"/>
      <c r="G86" s="3"/>
      <c r="H86" s="1"/>
      <c r="I86" s="3"/>
      <c r="J86" s="1"/>
    </row>
    <row r="87" spans="2:10" s="30" customFormat="1" ht="14" x14ac:dyDescent="0.25">
      <c r="B87" s="1"/>
      <c r="C87" s="3"/>
      <c r="D87" s="1"/>
      <c r="E87" s="3"/>
      <c r="F87" s="1"/>
      <c r="G87" s="3"/>
      <c r="H87" s="1"/>
      <c r="I87" s="3"/>
      <c r="J87" s="1"/>
    </row>
    <row r="88" spans="2:10" s="7" customFormat="1" ht="14" x14ac:dyDescent="0.3">
      <c r="B88" s="1"/>
      <c r="C88" s="3"/>
      <c r="D88" s="1"/>
      <c r="E88" s="3"/>
      <c r="F88" s="1"/>
      <c r="G88" s="3"/>
      <c r="H88" s="1"/>
      <c r="I88" s="3"/>
      <c r="J88" s="1"/>
    </row>
    <row r="89" spans="2:10" s="7" customFormat="1" ht="37.5" customHeight="1" x14ac:dyDescent="0.3">
      <c r="B89" s="1"/>
      <c r="C89" s="3"/>
      <c r="D89" s="1"/>
      <c r="E89" s="3"/>
      <c r="F89" s="1"/>
      <c r="G89" s="3"/>
      <c r="H89" s="1"/>
      <c r="I89" s="3"/>
      <c r="J89" s="1"/>
    </row>
    <row r="90" spans="2:10" s="7" customFormat="1" ht="14" x14ac:dyDescent="0.3">
      <c r="B90" s="1"/>
      <c r="C90" s="3"/>
      <c r="D90" s="1"/>
      <c r="E90" s="3"/>
      <c r="F90" s="1"/>
      <c r="G90" s="3"/>
      <c r="H90" s="1"/>
      <c r="I90" s="3"/>
      <c r="J90" s="1"/>
    </row>
  </sheetData>
  <sheetProtection sheet="1" formatCells="0" formatColumns="0" formatRows="0" insertRows="0" deleteRows="0"/>
  <mergeCells count="6">
    <mergeCell ref="O6:W6"/>
    <mergeCell ref="V7:AD7"/>
    <mergeCell ref="B2:J2"/>
    <mergeCell ref="B58:J58"/>
    <mergeCell ref="A1:J1"/>
    <mergeCell ref="A3:J3"/>
  </mergeCells>
  <phoneticPr fontId="13" type="noConversion"/>
  <hyperlinks>
    <hyperlink ref="B6" location="ScheF1" display="DEPARTMENT/FUND" xr:uid="{D760C683-C58A-44B8-980E-DA42C41815F3}"/>
    <hyperlink ref="D5" location="ScheF2" display="ScheF2" xr:uid="{36D1C6A6-CD60-4D7E-9596-36925ACBB2E4}"/>
    <hyperlink ref="F5" location="ScheF3" display="ScheF3" xr:uid="{05431A43-5816-424E-86A3-F4961EE663CD}"/>
    <hyperlink ref="H5" location="ScheF4" display="ScheF4" xr:uid="{EE016FF1-1DF0-44BA-BF80-20E3D6225323}"/>
    <hyperlink ref="J5" location="ScheF5" display="ScheF5" xr:uid="{165BBD7C-0638-4453-9869-AAE9662658A1}"/>
  </hyperlinks>
  <printOptions horizontalCentered="1"/>
  <pageMargins left="0.5" right="0.5" top="0.5" bottom="0.5" header="0.5" footer="0.25"/>
  <pageSetup scale="83" orientation="portrait" r:id="rId1"/>
  <headerFooter alignWithMargins="0">
    <oddFooter>&amp;L&amp;"Arial,Bold"6/23  Arizona Auditor General&amp;C&amp;"Arial,Bold"Schedule F&amp;R&amp;"Arial,Bold"Official County Budget Forms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49"/>
  <sheetViews>
    <sheetView showGridLines="0" workbookViewId="0">
      <selection sqref="A1:N1"/>
    </sheetView>
  </sheetViews>
  <sheetFormatPr defaultColWidth="8.54296875" defaultRowHeight="11.5" x14ac:dyDescent="0.25"/>
  <cols>
    <col min="1" max="1" width="2.54296875"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1" width="2.54296875" style="3" customWidth="1"/>
    <col min="12" max="12" width="18.54296875" style="1" bestFit="1" customWidth="1"/>
    <col min="13" max="13" width="2.54296875" style="3" customWidth="1"/>
    <col min="14" max="14" width="18.54296875" style="1" bestFit="1" customWidth="1"/>
    <col min="15" max="16384" width="8.54296875" style="1"/>
  </cols>
  <sheetData>
    <row r="1" spans="1:14" s="13" customFormat="1" ht="17.25" customHeight="1" x14ac:dyDescent="0.4">
      <c r="A1" s="308" t="str">
        <f>Cover!D5</f>
        <v xml:space="preserve">Select from drop-down </v>
      </c>
      <c r="B1" s="308"/>
      <c r="C1" s="308"/>
      <c r="D1" s="308"/>
      <c r="E1" s="308"/>
      <c r="F1" s="308"/>
      <c r="G1" s="308"/>
      <c r="H1" s="308"/>
      <c r="I1" s="308"/>
      <c r="J1" s="308"/>
      <c r="K1" s="308"/>
      <c r="L1" s="308"/>
      <c r="M1" s="308"/>
      <c r="N1" s="308"/>
    </row>
    <row r="2" spans="1:14" s="13" customFormat="1" ht="13.5" customHeight="1" x14ac:dyDescent="0.4">
      <c r="A2" s="310" t="s">
        <v>177</v>
      </c>
      <c r="B2" s="310"/>
      <c r="C2" s="310"/>
      <c r="D2" s="310"/>
      <c r="E2" s="310"/>
      <c r="F2" s="310"/>
      <c r="G2" s="310"/>
      <c r="H2" s="310"/>
      <c r="I2" s="310"/>
      <c r="J2" s="310"/>
      <c r="K2" s="310"/>
      <c r="L2" s="310"/>
      <c r="M2" s="310"/>
      <c r="N2" s="310"/>
    </row>
    <row r="3" spans="1:14" s="108" customFormat="1" ht="13.5" customHeight="1" x14ac:dyDescent="0.4">
      <c r="A3" s="310" t="str">
        <f>"Fiscal year " &amp;  Cover!D6</f>
        <v>Fiscal year select</v>
      </c>
      <c r="B3" s="310"/>
      <c r="C3" s="310"/>
      <c r="D3" s="310"/>
      <c r="E3" s="310"/>
      <c r="F3" s="310"/>
      <c r="G3" s="310"/>
      <c r="H3" s="310"/>
      <c r="I3" s="310"/>
      <c r="J3" s="310"/>
      <c r="K3" s="310"/>
      <c r="L3" s="310"/>
      <c r="M3" s="310"/>
      <c r="N3" s="310"/>
    </row>
    <row r="4" spans="1:14" s="7" customFormat="1" ht="57" customHeight="1" x14ac:dyDescent="0.3">
      <c r="B4" s="99"/>
      <c r="C4" s="8"/>
      <c r="D4" s="183" t="s">
        <v>178</v>
      </c>
      <c r="E4" s="109"/>
      <c r="F4" s="183" t="s">
        <v>179</v>
      </c>
      <c r="G4" s="109"/>
      <c r="H4" s="183" t="s">
        <v>180</v>
      </c>
      <c r="I4" s="109"/>
      <c r="J4" s="183" t="s">
        <v>181</v>
      </c>
      <c r="K4" s="109"/>
      <c r="L4" s="183" t="s">
        <v>182</v>
      </c>
      <c r="M4" s="109"/>
      <c r="N4" s="183" t="s">
        <v>183</v>
      </c>
    </row>
    <row r="5" spans="1:14" s="7" customFormat="1" ht="23.15" customHeight="1" thickBot="1" x14ac:dyDescent="0.35">
      <c r="A5" s="327" t="s">
        <v>144</v>
      </c>
      <c r="B5" s="327"/>
      <c r="C5" s="8"/>
      <c r="D5" s="110" t="str">
        <f>Cover!D6</f>
        <v>select</v>
      </c>
      <c r="E5" s="109"/>
      <c r="F5" s="111" t="str">
        <f>Cover!D6</f>
        <v>select</v>
      </c>
      <c r="G5" s="109"/>
      <c r="H5" s="111" t="str">
        <f>Cover!D6</f>
        <v>select</v>
      </c>
      <c r="I5" s="109"/>
      <c r="J5" s="111" t="str">
        <f>Cover!D6</f>
        <v>select</v>
      </c>
      <c r="K5" s="109"/>
      <c r="L5" s="111" t="str">
        <f>Cover!D6</f>
        <v>select</v>
      </c>
      <c r="M5" s="109"/>
      <c r="N5" s="111" t="str">
        <f>Cover!D6</f>
        <v>select</v>
      </c>
    </row>
    <row r="6" spans="1:14" s="30" customFormat="1" ht="6" customHeight="1" thickTop="1" x14ac:dyDescent="0.25">
      <c r="A6" s="37"/>
      <c r="B6" s="37"/>
      <c r="C6" s="32"/>
      <c r="D6" s="266"/>
      <c r="E6" s="32"/>
      <c r="F6" s="266"/>
      <c r="G6" s="32"/>
      <c r="H6" s="266"/>
      <c r="I6" s="32"/>
      <c r="J6" s="266"/>
      <c r="K6" s="32"/>
      <c r="L6" s="266"/>
      <c r="M6" s="32"/>
      <c r="N6" s="266"/>
    </row>
    <row r="7" spans="1:14" s="30" customFormat="1" ht="13.5" customHeight="1" x14ac:dyDescent="0.25">
      <c r="A7" s="332" t="s">
        <v>39</v>
      </c>
      <c r="B7" s="332"/>
      <c r="C7" s="33"/>
      <c r="D7" s="74"/>
      <c r="E7" s="33" t="s">
        <v>82</v>
      </c>
      <c r="F7" s="74"/>
      <c r="G7" s="33" t="s">
        <v>82</v>
      </c>
      <c r="H7" s="74"/>
      <c r="I7" s="33" t="s">
        <v>82</v>
      </c>
      <c r="J7" s="74"/>
      <c r="K7" s="33" t="s">
        <v>82</v>
      </c>
      <c r="L7" s="74"/>
      <c r="M7" s="33" t="s">
        <v>82</v>
      </c>
      <c r="N7" s="120">
        <f>SUM(F7,H7,J7,L7)</f>
        <v>0</v>
      </c>
    </row>
    <row r="8" spans="1:14" s="30" customFormat="1" ht="9" customHeight="1" x14ac:dyDescent="0.25">
      <c r="A8" s="37"/>
      <c r="B8" s="37"/>
      <c r="C8" s="33"/>
      <c r="D8" s="33"/>
      <c r="E8" s="33"/>
      <c r="F8" s="33"/>
      <c r="G8" s="33"/>
      <c r="H8" s="33"/>
      <c r="I8" s="33"/>
      <c r="J8" s="33"/>
      <c r="K8" s="33"/>
      <c r="L8" s="33"/>
      <c r="M8" s="33"/>
      <c r="N8" s="33"/>
    </row>
    <row r="9" spans="1:14" s="30" customFormat="1" ht="13.5" customHeight="1" x14ac:dyDescent="0.25">
      <c r="A9" s="332" t="s">
        <v>130</v>
      </c>
      <c r="B9" s="332"/>
      <c r="C9" s="33"/>
      <c r="D9" s="33"/>
      <c r="E9" s="33"/>
      <c r="F9" s="33"/>
      <c r="G9" s="33"/>
      <c r="H9" s="33"/>
      <c r="I9" s="33"/>
      <c r="J9" s="33"/>
      <c r="K9" s="33"/>
      <c r="L9" s="33"/>
      <c r="M9" s="33"/>
      <c r="N9" s="33"/>
    </row>
    <row r="10" spans="1:14" s="30" customFormat="1" ht="13.5" customHeight="1" x14ac:dyDescent="0.25">
      <c r="A10" s="37"/>
      <c r="B10" s="47"/>
      <c r="C10" s="33"/>
      <c r="D10" s="74"/>
      <c r="E10" s="33" t="s">
        <v>82</v>
      </c>
      <c r="F10" s="74"/>
      <c r="G10" s="33" t="s">
        <v>82</v>
      </c>
      <c r="H10" s="74"/>
      <c r="I10" s="33" t="s">
        <v>82</v>
      </c>
      <c r="J10" s="74"/>
      <c r="K10" s="33" t="s">
        <v>82</v>
      </c>
      <c r="L10" s="74"/>
      <c r="M10" s="33" t="s">
        <v>82</v>
      </c>
      <c r="N10" s="120">
        <f>SUM(F10,H10,J10,L10)</f>
        <v>0</v>
      </c>
    </row>
    <row r="11" spans="1:14" s="30" customFormat="1" ht="13.5" customHeight="1" x14ac:dyDescent="0.25">
      <c r="A11" s="37"/>
      <c r="B11" s="47"/>
      <c r="C11" s="33"/>
      <c r="D11" s="74"/>
      <c r="E11" s="33"/>
      <c r="F11" s="74"/>
      <c r="G11" s="33"/>
      <c r="H11" s="74"/>
      <c r="I11" s="33"/>
      <c r="J11" s="74"/>
      <c r="K11" s="33"/>
      <c r="L11" s="74"/>
      <c r="M11" s="33"/>
      <c r="N11" s="82">
        <f>SUM(F11,H11,J11,L11)</f>
        <v>0</v>
      </c>
    </row>
    <row r="12" spans="1:14" s="30" customFormat="1" ht="13.5" customHeight="1" x14ac:dyDescent="0.25">
      <c r="A12" s="37"/>
      <c r="B12" s="47"/>
      <c r="C12" s="33"/>
      <c r="D12" s="74"/>
      <c r="E12" s="33"/>
      <c r="F12" s="74"/>
      <c r="G12" s="33"/>
      <c r="H12" s="74"/>
      <c r="I12" s="33"/>
      <c r="J12" s="74"/>
      <c r="K12" s="33"/>
      <c r="L12" s="74"/>
      <c r="M12" s="33"/>
      <c r="N12" s="82">
        <f>SUM(F12,H12,J12,L12)</f>
        <v>0</v>
      </c>
    </row>
    <row r="13" spans="1:14" s="30" customFormat="1" ht="14" x14ac:dyDescent="0.25">
      <c r="A13" s="37"/>
      <c r="B13" s="29" t="s">
        <v>133</v>
      </c>
      <c r="C13" s="33"/>
      <c r="D13" s="82">
        <f>SUM(D10:D12)</f>
        <v>0</v>
      </c>
      <c r="E13" s="33" t="s">
        <v>82</v>
      </c>
      <c r="F13" s="82">
        <f>SUM(F10:F12)</f>
        <v>0</v>
      </c>
      <c r="G13" s="33" t="s">
        <v>82</v>
      </c>
      <c r="H13" s="82">
        <f>SUM(H10:H12)</f>
        <v>0</v>
      </c>
      <c r="I13" s="33" t="s">
        <v>82</v>
      </c>
      <c r="J13" s="82">
        <f>SUM(J10:J12)</f>
        <v>0</v>
      </c>
      <c r="K13" s="33" t="s">
        <v>82</v>
      </c>
      <c r="L13" s="82">
        <f>SUM(L10:L12)</f>
        <v>0</v>
      </c>
      <c r="M13" s="33" t="s">
        <v>82</v>
      </c>
      <c r="N13" s="120">
        <f>SUM(N10:N12)</f>
        <v>0</v>
      </c>
    </row>
    <row r="14" spans="1:14" s="30" customFormat="1" ht="9" customHeight="1" x14ac:dyDescent="0.25">
      <c r="A14" s="37"/>
      <c r="B14" s="37"/>
      <c r="C14" s="33"/>
      <c r="D14" s="33"/>
      <c r="E14" s="33"/>
      <c r="F14" s="33"/>
      <c r="G14" s="33"/>
      <c r="H14" s="33"/>
      <c r="I14" s="33"/>
      <c r="J14" s="33"/>
      <c r="K14" s="33"/>
      <c r="L14" s="33"/>
      <c r="M14" s="33"/>
      <c r="N14" s="33"/>
    </row>
    <row r="15" spans="1:14" s="30" customFormat="1" ht="13.5" customHeight="1" x14ac:dyDescent="0.25">
      <c r="A15" s="332" t="s">
        <v>134</v>
      </c>
      <c r="B15" s="332"/>
      <c r="C15" s="33"/>
      <c r="D15" s="33"/>
      <c r="E15" s="33"/>
      <c r="F15" s="33"/>
      <c r="G15" s="33"/>
      <c r="H15" s="33"/>
      <c r="I15" s="33"/>
      <c r="J15" s="33"/>
      <c r="K15" s="33"/>
      <c r="L15" s="33"/>
      <c r="M15" s="33"/>
      <c r="N15" s="33"/>
    </row>
    <row r="16" spans="1:14" s="30" customFormat="1" ht="13.5" customHeight="1" x14ac:dyDescent="0.25">
      <c r="A16" s="37"/>
      <c r="B16" s="47"/>
      <c r="C16" s="33"/>
      <c r="D16" s="61"/>
      <c r="E16" s="33" t="s">
        <v>82</v>
      </c>
      <c r="F16" s="61"/>
      <c r="G16" s="33" t="s">
        <v>82</v>
      </c>
      <c r="H16" s="61"/>
      <c r="I16" s="33" t="s">
        <v>82</v>
      </c>
      <c r="J16" s="61"/>
      <c r="K16" s="33" t="s">
        <v>82</v>
      </c>
      <c r="L16" s="61"/>
      <c r="M16" s="33" t="s">
        <v>82</v>
      </c>
      <c r="N16" s="120">
        <f>SUM(F16,H16,J16,L16)</f>
        <v>0</v>
      </c>
    </row>
    <row r="17" spans="1:14" s="30" customFormat="1" ht="13.5" customHeight="1" x14ac:dyDescent="0.25">
      <c r="A17" s="37"/>
      <c r="B17" s="47"/>
      <c r="C17" s="33"/>
      <c r="D17" s="61"/>
      <c r="E17" s="33"/>
      <c r="F17" s="61"/>
      <c r="G17" s="33"/>
      <c r="H17" s="61"/>
      <c r="I17" s="33"/>
      <c r="J17" s="61"/>
      <c r="K17" s="33"/>
      <c r="L17" s="61"/>
      <c r="M17" s="33"/>
      <c r="N17" s="120">
        <f>SUM(F17,H17,J17,L17)</f>
        <v>0</v>
      </c>
    </row>
    <row r="18" spans="1:14" s="30" customFormat="1" ht="13.5" customHeight="1" x14ac:dyDescent="0.25">
      <c r="A18" s="37"/>
      <c r="B18" s="47"/>
      <c r="C18" s="33"/>
      <c r="D18" s="61"/>
      <c r="E18" s="33"/>
      <c r="F18" s="61"/>
      <c r="G18" s="33"/>
      <c r="H18" s="61"/>
      <c r="I18" s="33"/>
      <c r="J18" s="61"/>
      <c r="K18" s="33"/>
      <c r="L18" s="61"/>
      <c r="M18" s="33"/>
      <c r="N18" s="120">
        <f>SUM(F18,H18,J18,L18)</f>
        <v>0</v>
      </c>
    </row>
    <row r="19" spans="1:14" s="30" customFormat="1" ht="14" x14ac:dyDescent="0.25">
      <c r="A19" s="37"/>
      <c r="B19" s="29" t="s">
        <v>135</v>
      </c>
      <c r="C19" s="33"/>
      <c r="D19" s="82">
        <f>SUM(D16:D18)</f>
        <v>0</v>
      </c>
      <c r="E19" s="33" t="s">
        <v>82</v>
      </c>
      <c r="F19" s="82">
        <f>SUM(F16:F18)</f>
        <v>0</v>
      </c>
      <c r="G19" s="33" t="s">
        <v>82</v>
      </c>
      <c r="H19" s="82">
        <f>SUM(H16:H18)</f>
        <v>0</v>
      </c>
      <c r="I19" s="33" t="s">
        <v>82</v>
      </c>
      <c r="J19" s="82">
        <f>SUM(J16:J18)</f>
        <v>0</v>
      </c>
      <c r="K19" s="33" t="s">
        <v>82</v>
      </c>
      <c r="L19" s="82">
        <f>SUM(L16:L18)</f>
        <v>0</v>
      </c>
      <c r="M19" s="33" t="s">
        <v>82</v>
      </c>
      <c r="N19" s="120">
        <f>SUM(N16:N18)</f>
        <v>0</v>
      </c>
    </row>
    <row r="20" spans="1:14" s="30" customFormat="1" ht="13.5" customHeight="1" x14ac:dyDescent="0.25">
      <c r="A20" s="37"/>
      <c r="B20" s="37"/>
      <c r="C20" s="33"/>
      <c r="D20" s="33"/>
      <c r="E20" s="33"/>
      <c r="F20" s="33"/>
      <c r="G20" s="33"/>
      <c r="H20" s="33"/>
      <c r="I20" s="33"/>
      <c r="J20" s="33"/>
      <c r="K20" s="33"/>
      <c r="L20" s="33"/>
      <c r="M20" s="33"/>
      <c r="N20" s="33"/>
    </row>
    <row r="21" spans="1:14" s="30" customFormat="1" ht="13.5" customHeight="1" x14ac:dyDescent="0.25">
      <c r="A21" s="332" t="s">
        <v>136</v>
      </c>
      <c r="B21" s="332"/>
      <c r="C21" s="33"/>
      <c r="D21" s="33"/>
      <c r="E21" s="33"/>
      <c r="F21" s="33"/>
      <c r="G21" s="33"/>
      <c r="H21" s="33"/>
      <c r="I21" s="33"/>
      <c r="J21" s="33"/>
      <c r="K21" s="33"/>
      <c r="L21" s="33"/>
      <c r="M21" s="33"/>
      <c r="N21" s="33"/>
    </row>
    <row r="22" spans="1:14" s="30" customFormat="1" ht="9.65" customHeight="1" x14ac:dyDescent="0.25">
      <c r="A22" s="37"/>
      <c r="B22" s="47"/>
      <c r="C22" s="33"/>
      <c r="D22" s="74"/>
      <c r="E22" s="33" t="s">
        <v>82</v>
      </c>
      <c r="F22" s="74"/>
      <c r="G22" s="33" t="s">
        <v>82</v>
      </c>
      <c r="H22" s="74"/>
      <c r="I22" s="33" t="s">
        <v>82</v>
      </c>
      <c r="J22" s="74"/>
      <c r="K22" s="33" t="s">
        <v>82</v>
      </c>
      <c r="L22" s="74"/>
      <c r="M22" s="33" t="s">
        <v>82</v>
      </c>
      <c r="N22" s="120">
        <f>SUM(F22,H22,J22,L22)</f>
        <v>0</v>
      </c>
    </row>
    <row r="23" spans="1:14" s="30" customFormat="1" ht="13.5" customHeight="1" x14ac:dyDescent="0.25">
      <c r="A23" s="37"/>
      <c r="B23" s="47"/>
      <c r="C23" s="33"/>
      <c r="D23" s="74"/>
      <c r="E23" s="33"/>
      <c r="F23" s="74"/>
      <c r="G23" s="33"/>
      <c r="H23" s="74"/>
      <c r="I23" s="33"/>
      <c r="J23" s="74"/>
      <c r="K23" s="33"/>
      <c r="L23" s="74"/>
      <c r="M23" s="33"/>
      <c r="N23" s="82">
        <f>SUM(F23,H23,J23,L23)</f>
        <v>0</v>
      </c>
    </row>
    <row r="24" spans="1:14" s="30" customFormat="1" ht="13.5" customHeight="1" x14ac:dyDescent="0.25">
      <c r="A24" s="37"/>
      <c r="B24" s="47"/>
      <c r="C24" s="33"/>
      <c r="D24" s="74"/>
      <c r="E24" s="33"/>
      <c r="F24" s="74"/>
      <c r="G24" s="33"/>
      <c r="H24" s="74"/>
      <c r="I24" s="33"/>
      <c r="J24" s="74"/>
      <c r="K24" s="33"/>
      <c r="L24" s="74"/>
      <c r="M24" s="33"/>
      <c r="N24" s="82">
        <f>SUM(F24,H24,J24,L24)</f>
        <v>0</v>
      </c>
    </row>
    <row r="25" spans="1:14" s="30" customFormat="1" ht="14" x14ac:dyDescent="0.25">
      <c r="A25" s="37"/>
      <c r="B25" s="29" t="s">
        <v>137</v>
      </c>
      <c r="C25" s="33"/>
      <c r="D25" s="82">
        <f>SUM(D22:D24)</f>
        <v>0</v>
      </c>
      <c r="E25" s="33" t="s">
        <v>82</v>
      </c>
      <c r="F25" s="82">
        <f>SUM(F22:F24)</f>
        <v>0</v>
      </c>
      <c r="G25" s="33" t="s">
        <v>82</v>
      </c>
      <c r="H25" s="82">
        <f>SUM(H22:H24)</f>
        <v>0</v>
      </c>
      <c r="I25" s="33" t="s">
        <v>82</v>
      </c>
      <c r="J25" s="82">
        <f>SUM(J22:J24)</f>
        <v>0</v>
      </c>
      <c r="K25" s="33" t="s">
        <v>82</v>
      </c>
      <c r="L25" s="82">
        <f>SUM(L22:L24)</f>
        <v>0</v>
      </c>
      <c r="M25" s="33" t="s">
        <v>82</v>
      </c>
      <c r="N25" s="120">
        <f>SUM(N22:N24)</f>
        <v>0</v>
      </c>
    </row>
    <row r="26" spans="1:14" s="30" customFormat="1" ht="8.15" customHeight="1" x14ac:dyDescent="0.25">
      <c r="A26" s="37"/>
      <c r="B26" s="29"/>
      <c r="C26" s="33"/>
      <c r="D26" s="33"/>
      <c r="E26" s="33"/>
      <c r="F26" s="33"/>
      <c r="G26" s="33"/>
      <c r="H26" s="33"/>
      <c r="I26" s="33"/>
      <c r="J26" s="33"/>
      <c r="K26" s="33"/>
      <c r="L26" s="33"/>
      <c r="M26" s="33"/>
      <c r="N26" s="33"/>
    </row>
    <row r="27" spans="1:14" s="30" customFormat="1" ht="13.5" customHeight="1" x14ac:dyDescent="0.25">
      <c r="A27" s="332" t="s">
        <v>138</v>
      </c>
      <c r="B27" s="332"/>
      <c r="C27" s="33"/>
      <c r="D27" s="33"/>
      <c r="E27" s="33"/>
      <c r="F27" s="33"/>
      <c r="G27" s="33"/>
      <c r="H27" s="33"/>
      <c r="I27" s="33"/>
      <c r="J27" s="33"/>
      <c r="K27" s="33"/>
      <c r="L27" s="33"/>
      <c r="M27" s="33"/>
      <c r="N27" s="33"/>
    </row>
    <row r="28" spans="1:14" s="30" customFormat="1" ht="13.5" customHeight="1" x14ac:dyDescent="0.25">
      <c r="A28" s="37"/>
      <c r="B28" s="47"/>
      <c r="C28" s="33"/>
      <c r="D28" s="74"/>
      <c r="E28" s="33" t="s">
        <v>82</v>
      </c>
      <c r="F28" s="74"/>
      <c r="G28" s="33" t="s">
        <v>82</v>
      </c>
      <c r="H28" s="74"/>
      <c r="I28" s="33" t="s">
        <v>82</v>
      </c>
      <c r="J28" s="74"/>
      <c r="K28" s="33" t="s">
        <v>82</v>
      </c>
      <c r="L28" s="74"/>
      <c r="M28" s="33" t="s">
        <v>82</v>
      </c>
      <c r="N28" s="120">
        <f>SUM(F28,H28,J28,L28)</f>
        <v>0</v>
      </c>
    </row>
    <row r="29" spans="1:14" s="30" customFormat="1" ht="13.5" customHeight="1" x14ac:dyDescent="0.25">
      <c r="A29" s="37"/>
      <c r="B29" s="47"/>
      <c r="C29" s="33"/>
      <c r="D29" s="74"/>
      <c r="E29" s="33"/>
      <c r="F29" s="74"/>
      <c r="G29" s="33"/>
      <c r="H29" s="74"/>
      <c r="I29" s="33"/>
      <c r="J29" s="74"/>
      <c r="K29" s="33"/>
      <c r="L29" s="74"/>
      <c r="M29" s="33"/>
      <c r="N29" s="82">
        <f>SUM(F29,H29,J29,L29)</f>
        <v>0</v>
      </c>
    </row>
    <row r="30" spans="1:14" s="30" customFormat="1" ht="13.5" customHeight="1" x14ac:dyDescent="0.25">
      <c r="A30" s="37"/>
      <c r="B30" s="47"/>
      <c r="C30" s="33"/>
      <c r="D30" s="74"/>
      <c r="E30" s="33"/>
      <c r="F30" s="74"/>
      <c r="G30" s="33"/>
      <c r="H30" s="74"/>
      <c r="I30" s="33"/>
      <c r="J30" s="74"/>
      <c r="K30" s="33"/>
      <c r="L30" s="74"/>
      <c r="M30" s="33"/>
      <c r="N30" s="82">
        <f>SUM(F30,H30,J30,L30)</f>
        <v>0</v>
      </c>
    </row>
    <row r="31" spans="1:14" s="30" customFormat="1" ht="14" x14ac:dyDescent="0.25">
      <c r="A31" s="37"/>
      <c r="B31" s="29" t="s">
        <v>139</v>
      </c>
      <c r="C31" s="33"/>
      <c r="D31" s="82">
        <f>SUM(D28:D30)</f>
        <v>0</v>
      </c>
      <c r="E31" s="33" t="s">
        <v>82</v>
      </c>
      <c r="F31" s="82">
        <f>SUM(F28:F30)</f>
        <v>0</v>
      </c>
      <c r="G31" s="33" t="s">
        <v>82</v>
      </c>
      <c r="H31" s="82">
        <f>SUM(H28:H30)</f>
        <v>0</v>
      </c>
      <c r="I31" s="33" t="s">
        <v>82</v>
      </c>
      <c r="J31" s="82">
        <f>SUM(J28:J30)</f>
        <v>0</v>
      </c>
      <c r="K31" s="33" t="s">
        <v>82</v>
      </c>
      <c r="L31" s="82">
        <f>SUM(L28:L30)</f>
        <v>0</v>
      </c>
      <c r="M31" s="33" t="s">
        <v>82</v>
      </c>
      <c r="N31" s="120">
        <f>SUM(N28:N30)</f>
        <v>0</v>
      </c>
    </row>
    <row r="32" spans="1:14" s="30" customFormat="1" ht="9.65" customHeight="1" x14ac:dyDescent="0.25">
      <c r="A32" s="37"/>
      <c r="B32" s="48"/>
      <c r="C32" s="33"/>
      <c r="D32" s="33"/>
      <c r="E32" s="33"/>
      <c r="F32" s="33"/>
      <c r="G32" s="33"/>
      <c r="H32" s="33"/>
      <c r="I32" s="33"/>
      <c r="J32" s="33"/>
      <c r="K32" s="33"/>
      <c r="L32" s="33"/>
      <c r="M32" s="33"/>
      <c r="N32" s="33"/>
    </row>
    <row r="33" spans="1:14" s="30" customFormat="1" ht="13.5" customHeight="1" x14ac:dyDescent="0.25">
      <c r="A33" s="332" t="s">
        <v>44</v>
      </c>
      <c r="B33" s="332"/>
      <c r="C33" s="33"/>
      <c r="D33" s="33"/>
      <c r="E33" s="33"/>
      <c r="F33" s="33"/>
      <c r="G33" s="33"/>
      <c r="H33" s="33"/>
      <c r="I33" s="33"/>
      <c r="J33" s="33"/>
      <c r="K33" s="33"/>
      <c r="L33" s="33"/>
      <c r="M33" s="33"/>
      <c r="N33" s="121"/>
    </row>
    <row r="34" spans="1:14" s="30" customFormat="1" ht="13.5" customHeight="1" x14ac:dyDescent="0.25">
      <c r="A34" s="37"/>
      <c r="B34" s="47"/>
      <c r="C34" s="33"/>
      <c r="D34" s="74"/>
      <c r="E34" s="33" t="s">
        <v>82</v>
      </c>
      <c r="F34" s="74"/>
      <c r="G34" s="33" t="s">
        <v>82</v>
      </c>
      <c r="H34" s="74"/>
      <c r="I34" s="33" t="s">
        <v>82</v>
      </c>
      <c r="J34" s="74"/>
      <c r="K34" s="33" t="s">
        <v>82</v>
      </c>
      <c r="L34" s="74"/>
      <c r="M34" s="33" t="s">
        <v>82</v>
      </c>
      <c r="N34" s="120">
        <f>SUM(F34,H34,J34,L34)</f>
        <v>0</v>
      </c>
    </row>
    <row r="35" spans="1:14" s="30" customFormat="1" ht="13.5" customHeight="1" x14ac:dyDescent="0.25">
      <c r="A35" s="37"/>
      <c r="B35" s="47"/>
      <c r="C35" s="33"/>
      <c r="D35" s="74"/>
      <c r="E35" s="33"/>
      <c r="F35" s="74"/>
      <c r="G35" s="33"/>
      <c r="H35" s="74"/>
      <c r="I35" s="33"/>
      <c r="J35" s="74"/>
      <c r="K35" s="33"/>
      <c r="L35" s="74"/>
      <c r="M35" s="33"/>
      <c r="N35" s="82">
        <f>SUM(F35,H35,J35,L35)</f>
        <v>0</v>
      </c>
    </row>
    <row r="36" spans="1:14" s="30" customFormat="1" ht="13.5" customHeight="1" x14ac:dyDescent="0.25">
      <c r="A36" s="37"/>
      <c r="B36" s="47"/>
      <c r="C36" s="33"/>
      <c r="D36" s="74"/>
      <c r="E36" s="33"/>
      <c r="F36" s="74"/>
      <c r="G36" s="33"/>
      <c r="H36" s="74"/>
      <c r="I36" s="33"/>
      <c r="J36" s="74"/>
      <c r="K36" s="33"/>
      <c r="L36" s="74"/>
      <c r="M36" s="33"/>
      <c r="N36" s="82">
        <f>SUM(F36,H36,J36,L36)</f>
        <v>0</v>
      </c>
    </row>
    <row r="37" spans="1:14" s="30" customFormat="1" ht="14" x14ac:dyDescent="0.25">
      <c r="A37" s="37"/>
      <c r="B37" s="29" t="s">
        <v>140</v>
      </c>
      <c r="C37" s="33"/>
      <c r="D37" s="82">
        <f>SUM(D34:D36)</f>
        <v>0</v>
      </c>
      <c r="E37" s="33" t="s">
        <v>82</v>
      </c>
      <c r="F37" s="82">
        <f>SUM(F34:F36)</f>
        <v>0</v>
      </c>
      <c r="G37" s="33" t="s">
        <v>82</v>
      </c>
      <c r="H37" s="82">
        <f>SUM(H34:H36)</f>
        <v>0</v>
      </c>
      <c r="I37" s="33" t="s">
        <v>82</v>
      </c>
      <c r="J37" s="82">
        <f>SUM(J34:J36)</f>
        <v>0</v>
      </c>
      <c r="K37" s="33" t="s">
        <v>82</v>
      </c>
      <c r="L37" s="82">
        <f>SUM(L34:L36)</f>
        <v>0</v>
      </c>
      <c r="M37" s="33" t="s">
        <v>82</v>
      </c>
      <c r="N37" s="120">
        <f>SUM(N34:N36)</f>
        <v>0</v>
      </c>
    </row>
    <row r="38" spans="1:14" s="30" customFormat="1" ht="8.15" customHeight="1" x14ac:dyDescent="0.25">
      <c r="A38" s="37"/>
      <c r="B38" s="29"/>
      <c r="C38" s="33"/>
      <c r="D38" s="33"/>
      <c r="E38" s="33"/>
      <c r="F38" s="33"/>
      <c r="G38" s="33"/>
      <c r="H38" s="33"/>
      <c r="I38" s="33"/>
      <c r="J38" s="33"/>
      <c r="K38" s="33"/>
      <c r="L38" s="33"/>
      <c r="M38" s="33"/>
      <c r="N38" s="121"/>
    </row>
    <row r="39" spans="1:14" s="30" customFormat="1" ht="13.5" customHeight="1" x14ac:dyDescent="0.25">
      <c r="A39" s="332" t="s">
        <v>184</v>
      </c>
      <c r="B39" s="332"/>
      <c r="C39" s="33"/>
      <c r="D39" s="33"/>
      <c r="E39" s="33"/>
      <c r="F39" s="33"/>
      <c r="G39" s="33"/>
      <c r="H39" s="33"/>
      <c r="I39" s="33"/>
      <c r="J39" s="33"/>
      <c r="K39" s="33"/>
      <c r="L39" s="33"/>
      <c r="M39" s="33"/>
      <c r="N39" s="33"/>
    </row>
    <row r="40" spans="1:14" s="30" customFormat="1" ht="13.5" customHeight="1" x14ac:dyDescent="0.25">
      <c r="A40" s="266"/>
      <c r="B40" s="47"/>
      <c r="C40" s="33"/>
      <c r="D40" s="74"/>
      <c r="E40" s="33" t="s">
        <v>82</v>
      </c>
      <c r="F40" s="74"/>
      <c r="G40" s="33" t="s">
        <v>82</v>
      </c>
      <c r="H40" s="74"/>
      <c r="I40" s="33" t="s">
        <v>82</v>
      </c>
      <c r="J40" s="74"/>
      <c r="K40" s="33" t="s">
        <v>82</v>
      </c>
      <c r="L40" s="74"/>
      <c r="M40" s="33" t="s">
        <v>82</v>
      </c>
      <c r="N40" s="82">
        <f>SUM(F40,H40,J40,L40)</f>
        <v>0</v>
      </c>
    </row>
    <row r="41" spans="1:14" s="30" customFormat="1" ht="13.5" customHeight="1" x14ac:dyDescent="0.25">
      <c r="A41" s="266"/>
      <c r="B41" s="47"/>
      <c r="C41" s="33"/>
      <c r="D41" s="74"/>
      <c r="E41" s="33"/>
      <c r="F41" s="74"/>
      <c r="G41" s="33"/>
      <c r="H41" s="74"/>
      <c r="I41" s="33"/>
      <c r="J41" s="74"/>
      <c r="K41" s="33"/>
      <c r="L41" s="74"/>
      <c r="M41" s="33"/>
      <c r="N41" s="82">
        <f t="shared" ref="N41:N42" si="0">SUM(F41,H41,J41,L41)</f>
        <v>0</v>
      </c>
    </row>
    <row r="42" spans="1:14" s="30" customFormat="1" ht="13.5" customHeight="1" x14ac:dyDescent="0.25">
      <c r="A42" s="266"/>
      <c r="B42" s="47"/>
      <c r="C42" s="33"/>
      <c r="D42" s="74"/>
      <c r="E42" s="33"/>
      <c r="F42" s="74">
        <v>0</v>
      </c>
      <c r="G42" s="33"/>
      <c r="H42" s="74"/>
      <c r="I42" s="33"/>
      <c r="J42" s="74"/>
      <c r="K42" s="33"/>
      <c r="L42" s="74"/>
      <c r="M42" s="33"/>
      <c r="N42" s="82">
        <f t="shared" si="0"/>
        <v>0</v>
      </c>
    </row>
    <row r="43" spans="1:14" s="30" customFormat="1" ht="13.5" customHeight="1" x14ac:dyDescent="0.25">
      <c r="A43" s="266"/>
      <c r="B43" s="29" t="s">
        <v>185</v>
      </c>
      <c r="C43" s="33"/>
      <c r="D43" s="82">
        <f>SUM(D40:D42)</f>
        <v>0</v>
      </c>
      <c r="E43" s="33" t="s">
        <v>82</v>
      </c>
      <c r="F43" s="82">
        <f>SUM(F40:F42)</f>
        <v>0</v>
      </c>
      <c r="G43" s="33" t="s">
        <v>82</v>
      </c>
      <c r="H43" s="82">
        <f>SUM(H40:H42)</f>
        <v>0</v>
      </c>
      <c r="I43" s="33" t="s">
        <v>82</v>
      </c>
      <c r="J43" s="82">
        <f>SUM(J40:J42)</f>
        <v>0</v>
      </c>
      <c r="K43" s="33" t="s">
        <v>82</v>
      </c>
      <c r="L43" s="82">
        <f>SUM(L40:L42)</f>
        <v>0</v>
      </c>
      <c r="M43" s="33" t="s">
        <v>82</v>
      </c>
      <c r="N43" s="82">
        <f>SUM(N40:N42)</f>
        <v>0</v>
      </c>
    </row>
    <row r="44" spans="1:14" s="30" customFormat="1" ht="9.65" customHeight="1" x14ac:dyDescent="0.25">
      <c r="A44" s="37"/>
      <c r="B44" s="29"/>
      <c r="C44" s="33"/>
      <c r="D44" s="33"/>
      <c r="E44" s="33"/>
      <c r="F44" s="33"/>
      <c r="G44" s="33"/>
      <c r="H44" s="33"/>
      <c r="I44" s="33"/>
      <c r="J44" s="33"/>
      <c r="K44" s="33"/>
      <c r="L44" s="33"/>
      <c r="M44" s="33"/>
      <c r="N44" s="33"/>
    </row>
    <row r="45" spans="1:14" s="30" customFormat="1" ht="14.5" thickBot="1" x14ac:dyDescent="0.3">
      <c r="A45" s="37"/>
      <c r="B45" s="29" t="s">
        <v>149</v>
      </c>
      <c r="C45" s="33"/>
      <c r="D45" s="81">
        <f>D7+D13+D19+D25+D31+D37+D43</f>
        <v>0</v>
      </c>
      <c r="E45" s="33" t="s">
        <v>82</v>
      </c>
      <c r="F45" s="81">
        <f>F7+F13+F19+F25+F31+F37+F43</f>
        <v>0</v>
      </c>
      <c r="G45" s="33" t="s">
        <v>82</v>
      </c>
      <c r="H45" s="81">
        <f>H7+H13+H19+H25+H31+H37+H43</f>
        <v>0</v>
      </c>
      <c r="I45" s="33" t="s">
        <v>82</v>
      </c>
      <c r="J45" s="81">
        <f>J7+J13+J19+J25+J31+J37+J43</f>
        <v>0</v>
      </c>
      <c r="K45" s="33" t="s">
        <v>82</v>
      </c>
      <c r="L45" s="81">
        <f>L7+L13+L19+L25+L31+L37+L43</f>
        <v>0</v>
      </c>
      <c r="M45" s="33" t="s">
        <v>82</v>
      </c>
      <c r="N45" s="81">
        <f>N7+N13+N19+N25+N31+N37+N43</f>
        <v>0</v>
      </c>
    </row>
    <row r="46" spans="1:14" s="7" customFormat="1" ht="14.5" thickTop="1" x14ac:dyDescent="0.3">
      <c r="A46" s="5"/>
      <c r="B46" s="9"/>
      <c r="C46" s="6"/>
      <c r="D46" s="21"/>
      <c r="E46" s="6"/>
      <c r="F46" s="21"/>
      <c r="G46" s="6"/>
      <c r="H46" s="21"/>
      <c r="I46" s="6"/>
      <c r="J46" s="21"/>
      <c r="K46" s="6"/>
      <c r="L46" s="21"/>
      <c r="M46" s="6"/>
      <c r="N46" s="21"/>
    </row>
    <row r="47" spans="1:14" s="7" customFormat="1" ht="37.5" customHeight="1" x14ac:dyDescent="0.3">
      <c r="A47" s="264"/>
      <c r="B47" s="326"/>
      <c r="C47" s="326"/>
      <c r="D47" s="326"/>
      <c r="E47" s="326"/>
      <c r="F47" s="326"/>
      <c r="G47" s="326"/>
      <c r="H47" s="326"/>
      <c r="I47" s="326"/>
      <c r="J47" s="326"/>
    </row>
    <row r="48" spans="1:14" s="7" customFormat="1" ht="14" x14ac:dyDescent="0.3">
      <c r="A48" s="15" t="s">
        <v>165</v>
      </c>
      <c r="C48" s="5"/>
      <c r="D48" s="17"/>
      <c r="E48" s="5"/>
      <c r="F48" s="17"/>
      <c r="G48" s="5"/>
      <c r="H48" s="17"/>
      <c r="I48" s="5"/>
      <c r="J48" s="17"/>
      <c r="K48" s="5"/>
      <c r="L48" s="17"/>
      <c r="M48" s="5"/>
      <c r="N48" s="17"/>
    </row>
    <row r="49" spans="1:14" ht="15.5" x14ac:dyDescent="0.35">
      <c r="A49" s="14"/>
      <c r="B49" s="14"/>
      <c r="C49" s="14"/>
      <c r="D49" s="14"/>
      <c r="E49" s="14"/>
      <c r="F49" s="14"/>
      <c r="G49" s="14"/>
      <c r="H49" s="14"/>
      <c r="I49" s="14"/>
      <c r="J49" s="14"/>
      <c r="K49" s="14"/>
      <c r="L49" s="14"/>
      <c r="M49" s="14"/>
      <c r="N49" s="14"/>
    </row>
  </sheetData>
  <sheetProtection sheet="1" formatCells="0" formatColumns="0" formatRows="0" insertRows="0" deleteRows="0"/>
  <mergeCells count="12">
    <mergeCell ref="A5:B5"/>
    <mergeCell ref="B47:J47"/>
    <mergeCell ref="A1:N1"/>
    <mergeCell ref="A2:N2"/>
    <mergeCell ref="A3:N3"/>
    <mergeCell ref="A7:B7"/>
    <mergeCell ref="A9:B9"/>
    <mergeCell ref="A15:B15"/>
    <mergeCell ref="A21:B21"/>
    <mergeCell ref="A27:B27"/>
    <mergeCell ref="A33:B33"/>
    <mergeCell ref="A39:B39"/>
  </mergeCells>
  <hyperlinks>
    <hyperlink ref="A5:B5" location="ScheG1" display="FUND" xr:uid="{5FF458BD-7E16-4FC2-B3CC-84983D75B5A6}"/>
    <hyperlink ref="D4" location="ScheG2" display="Full-Time Equivalent (FTE)" xr:uid="{8FD41481-0462-40B6-AD59-8AC01B0CBFC9}"/>
    <hyperlink ref="F4" location="ScheG3" display="Employee Salaries and Hourly Costs" xr:uid="{779E793B-28EA-4716-AB65-7EC1C1A7564E}"/>
    <hyperlink ref="H4" location="ScheG4" display="Retirement Costs" xr:uid="{98238D1B-9F5D-4602-A9D7-8D034A049A63}"/>
    <hyperlink ref="J4" location="ScheG5" display="Healthcare Costs" xr:uid="{A65E572B-5E4B-4CEA-BDF8-4F4BB6E8EEB3}"/>
    <hyperlink ref="L4" location="ScheG6" display="Other Benefit Costs" xr:uid="{AA625E26-8441-45D4-821B-EF74D40B5344}"/>
    <hyperlink ref="N4" location="ScheG7" display="Total Estimated Personnel Compensation" xr:uid="{AFD7AD6D-B3CE-43D2-A893-ECB5ACCBE3C7}"/>
  </hyperlinks>
  <printOptions horizontalCentered="1"/>
  <pageMargins left="0.5" right="0.5" top="0.5" bottom="0.5" header="0.05" footer="0.25"/>
  <pageSetup scale="82" fitToHeight="0" orientation="landscape" r:id="rId1"/>
  <headerFooter alignWithMargins="0">
    <oddFooter>&amp;L&amp;"Arial,Bold"6/23  Arizona Auditor General&amp;C&amp;"Arial,Bold"Schedule G&amp;R&amp;"Arial,Bold"Official County Budget Forms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EF78-B91C-4F76-82F3-5F74AE5B2F00}">
  <dimension ref="A1:G78"/>
  <sheetViews>
    <sheetView showGridLines="0" topLeftCell="B1" zoomScale="80" zoomScaleNormal="80" workbookViewId="0">
      <selection activeCell="C1" sqref="C1"/>
    </sheetView>
  </sheetViews>
  <sheetFormatPr defaultColWidth="9.453125" defaultRowHeight="17.5" x14ac:dyDescent="0.35"/>
  <cols>
    <col min="1" max="1" width="14.54296875" style="187" customWidth="1"/>
    <col min="2" max="2" width="35.453125" style="234" customWidth="1"/>
    <col min="3" max="3" width="131.54296875" style="234" customWidth="1"/>
    <col min="4" max="4" width="24.54296875" style="226" customWidth="1"/>
    <col min="5" max="5" width="36.453125" style="186" customWidth="1"/>
    <col min="6" max="6" width="9.453125" style="186"/>
    <col min="7" max="7" width="45.81640625" style="186" customWidth="1"/>
    <col min="8" max="11" width="9.453125" style="186"/>
    <col min="12" max="12" width="29.1796875" style="186" customWidth="1"/>
    <col min="13" max="16384" width="9.453125" style="186"/>
  </cols>
  <sheetData>
    <row r="1" spans="1:7" ht="18.649999999999999" customHeight="1" x14ac:dyDescent="0.35">
      <c r="A1" s="201" t="s">
        <v>186</v>
      </c>
      <c r="B1" s="231" t="s">
        <v>187</v>
      </c>
      <c r="C1" s="231" t="s">
        <v>188</v>
      </c>
      <c r="D1" s="200" t="s">
        <v>189</v>
      </c>
    </row>
    <row r="2" spans="1:7" ht="40.5" customHeight="1" x14ac:dyDescent="0.35">
      <c r="A2" s="333" t="s">
        <v>188</v>
      </c>
      <c r="B2" s="335" t="s">
        <v>190</v>
      </c>
      <c r="C2" s="202" t="s">
        <v>191</v>
      </c>
      <c r="D2" s="224" t="s">
        <v>192</v>
      </c>
    </row>
    <row r="3" spans="1:7" ht="215.9" customHeight="1" x14ac:dyDescent="0.35">
      <c r="A3" s="339"/>
      <c r="B3" s="340"/>
      <c r="C3" s="268" t="s">
        <v>193</v>
      </c>
      <c r="D3" s="224" t="s">
        <v>194</v>
      </c>
    </row>
    <row r="4" spans="1:7" ht="148.5" customHeight="1" x14ac:dyDescent="0.35">
      <c r="A4" s="334"/>
      <c r="B4" s="336"/>
      <c r="C4" s="267" t="s">
        <v>195</v>
      </c>
      <c r="D4" s="225"/>
    </row>
    <row r="5" spans="1:7" ht="59.25" customHeight="1" x14ac:dyDescent="0.35">
      <c r="A5" s="203" t="s">
        <v>196</v>
      </c>
      <c r="B5" s="232" t="s">
        <v>197</v>
      </c>
      <c r="C5" s="233" t="s">
        <v>198</v>
      </c>
    </row>
    <row r="6" spans="1:7" ht="35" x14ac:dyDescent="0.35">
      <c r="A6" s="203" t="s">
        <v>199</v>
      </c>
      <c r="B6" s="232" t="s">
        <v>200</v>
      </c>
      <c r="C6" s="233" t="s">
        <v>201</v>
      </c>
    </row>
    <row r="7" spans="1:7" x14ac:dyDescent="0.35">
      <c r="A7" s="204" t="s">
        <v>199</v>
      </c>
      <c r="B7" s="233" t="s">
        <v>202</v>
      </c>
      <c r="C7" s="233" t="s">
        <v>203</v>
      </c>
    </row>
    <row r="8" spans="1:7" x14ac:dyDescent="0.35">
      <c r="A8" s="204" t="s">
        <v>199</v>
      </c>
      <c r="B8" s="233" t="s">
        <v>204</v>
      </c>
      <c r="C8" s="233" t="s">
        <v>205</v>
      </c>
    </row>
    <row r="9" spans="1:7" x14ac:dyDescent="0.35">
      <c r="A9" s="204" t="s">
        <v>199</v>
      </c>
      <c r="B9" s="233" t="s">
        <v>206</v>
      </c>
      <c r="C9" s="233" t="s">
        <v>207</v>
      </c>
    </row>
    <row r="10" spans="1:7" x14ac:dyDescent="0.35">
      <c r="A10" s="204" t="s">
        <v>199</v>
      </c>
      <c r="B10" s="233" t="s">
        <v>208</v>
      </c>
      <c r="C10" s="233" t="s">
        <v>209</v>
      </c>
    </row>
    <row r="11" spans="1:7" x14ac:dyDescent="0.35">
      <c r="A11" s="204" t="s">
        <v>199</v>
      </c>
      <c r="B11" s="233" t="s">
        <v>210</v>
      </c>
      <c r="C11" s="233" t="s">
        <v>211</v>
      </c>
    </row>
    <row r="12" spans="1:7" x14ac:dyDescent="0.35">
      <c r="A12" s="204" t="s">
        <v>199</v>
      </c>
      <c r="B12" s="233" t="s">
        <v>212</v>
      </c>
      <c r="C12" s="233" t="s">
        <v>213</v>
      </c>
    </row>
    <row r="13" spans="1:7" ht="122.5" x14ac:dyDescent="0.35">
      <c r="A13" s="204" t="s">
        <v>214</v>
      </c>
      <c r="B13" s="233" t="s">
        <v>215</v>
      </c>
      <c r="C13" s="233" t="s">
        <v>216</v>
      </c>
    </row>
    <row r="14" spans="1:7" ht="70" x14ac:dyDescent="0.35">
      <c r="A14" s="204" t="s">
        <v>214</v>
      </c>
      <c r="B14" s="233" t="s">
        <v>217</v>
      </c>
      <c r="C14" s="233" t="s">
        <v>218</v>
      </c>
    </row>
    <row r="15" spans="1:7" ht="54.65" customHeight="1" x14ac:dyDescent="0.35">
      <c r="A15" s="204" t="s">
        <v>214</v>
      </c>
      <c r="B15" s="233" t="s">
        <v>219</v>
      </c>
      <c r="C15" s="233" t="s">
        <v>220</v>
      </c>
      <c r="E15" s="236"/>
    </row>
    <row r="16" spans="1:7" ht="53.25" customHeight="1" x14ac:dyDescent="0.35">
      <c r="A16" s="333" t="s">
        <v>214</v>
      </c>
      <c r="B16" s="335" t="s">
        <v>221</v>
      </c>
      <c r="C16" s="341" t="s">
        <v>222</v>
      </c>
      <c r="D16" s="228" t="s">
        <v>223</v>
      </c>
      <c r="E16" s="235"/>
      <c r="F16" s="237"/>
      <c r="G16" s="237"/>
    </row>
    <row r="17" spans="1:7" ht="244.4" customHeight="1" x14ac:dyDescent="0.35">
      <c r="A17" s="334"/>
      <c r="B17" s="336"/>
      <c r="C17" s="342"/>
      <c r="D17" s="227" t="s">
        <v>224</v>
      </c>
      <c r="E17" s="238"/>
      <c r="F17" s="237"/>
      <c r="G17" s="237"/>
    </row>
    <row r="18" spans="1:7" ht="58" customHeight="1" x14ac:dyDescent="0.35">
      <c r="A18" s="204" t="s">
        <v>214</v>
      </c>
      <c r="B18" s="233" t="s">
        <v>225</v>
      </c>
      <c r="C18" s="233" t="s">
        <v>226</v>
      </c>
    </row>
    <row r="19" spans="1:7" ht="122.5" x14ac:dyDescent="0.35">
      <c r="A19" s="204" t="s">
        <v>214</v>
      </c>
      <c r="B19" s="233" t="s">
        <v>227</v>
      </c>
      <c r="C19" s="233" t="s">
        <v>228</v>
      </c>
      <c r="D19" s="227" t="s">
        <v>229</v>
      </c>
    </row>
    <row r="20" spans="1:7" ht="52.5" x14ac:dyDescent="0.35">
      <c r="A20" s="204" t="s">
        <v>214</v>
      </c>
      <c r="B20" s="233" t="s">
        <v>230</v>
      </c>
      <c r="C20" s="233" t="s">
        <v>231</v>
      </c>
    </row>
    <row r="21" spans="1:7" ht="52.5" x14ac:dyDescent="0.35">
      <c r="A21" s="204" t="s">
        <v>214</v>
      </c>
      <c r="B21" s="233" t="s">
        <v>232</v>
      </c>
      <c r="C21" s="233" t="s">
        <v>233</v>
      </c>
    </row>
    <row r="22" spans="1:7" ht="52.5" x14ac:dyDescent="0.35">
      <c r="A22" s="204" t="s">
        <v>214</v>
      </c>
      <c r="B22" s="233" t="s">
        <v>234</v>
      </c>
      <c r="C22" s="233" t="s">
        <v>235</v>
      </c>
    </row>
    <row r="23" spans="1:7" ht="210.65" customHeight="1" x14ac:dyDescent="0.35">
      <c r="A23" s="204" t="s">
        <v>214</v>
      </c>
      <c r="B23" s="233" t="s">
        <v>60</v>
      </c>
      <c r="C23" s="233" t="s">
        <v>236</v>
      </c>
    </row>
    <row r="24" spans="1:7" ht="35" x14ac:dyDescent="0.35">
      <c r="A24" s="204" t="s">
        <v>214</v>
      </c>
      <c r="B24" s="233" t="s">
        <v>237</v>
      </c>
      <c r="C24" s="233" t="s">
        <v>238</v>
      </c>
    </row>
    <row r="25" spans="1:7" ht="76" customHeight="1" x14ac:dyDescent="0.35">
      <c r="A25" s="204" t="s">
        <v>214</v>
      </c>
      <c r="B25" s="233" t="s">
        <v>239</v>
      </c>
      <c r="C25" s="233" t="s">
        <v>240</v>
      </c>
    </row>
    <row r="26" spans="1:7" ht="40.4" customHeight="1" x14ac:dyDescent="0.35">
      <c r="A26" s="204" t="s">
        <v>214</v>
      </c>
      <c r="B26" s="233" t="s">
        <v>241</v>
      </c>
      <c r="C26" s="233" t="s">
        <v>242</v>
      </c>
    </row>
    <row r="27" spans="1:7" ht="57.65" customHeight="1" x14ac:dyDescent="0.35">
      <c r="A27" s="333" t="s">
        <v>214</v>
      </c>
      <c r="B27" s="335" t="s">
        <v>243</v>
      </c>
      <c r="C27" s="335" t="s">
        <v>244</v>
      </c>
      <c r="D27" s="245" t="s">
        <v>245</v>
      </c>
    </row>
    <row r="28" spans="1:7" ht="70.75" customHeight="1" x14ac:dyDescent="0.35">
      <c r="A28" s="334"/>
      <c r="B28" s="336"/>
      <c r="C28" s="336"/>
      <c r="D28" s="242" t="s">
        <v>246</v>
      </c>
      <c r="E28" s="236"/>
    </row>
    <row r="29" spans="1:7" ht="52.5" x14ac:dyDescent="0.35">
      <c r="A29" s="204" t="s">
        <v>214</v>
      </c>
      <c r="B29" s="233" t="s">
        <v>247</v>
      </c>
      <c r="C29" s="233" t="s">
        <v>248</v>
      </c>
      <c r="D29" s="227" t="s">
        <v>249</v>
      </c>
    </row>
    <row r="30" spans="1:7" ht="52.5" x14ac:dyDescent="0.35">
      <c r="A30" s="204" t="s">
        <v>214</v>
      </c>
      <c r="B30" s="233" t="s">
        <v>250</v>
      </c>
      <c r="C30" s="233" t="s">
        <v>251</v>
      </c>
      <c r="D30" s="227" t="s">
        <v>194</v>
      </c>
    </row>
    <row r="31" spans="1:7" ht="35" x14ac:dyDescent="0.35">
      <c r="A31" s="204" t="s">
        <v>214</v>
      </c>
      <c r="B31" s="233" t="s">
        <v>252</v>
      </c>
      <c r="C31" s="233" t="s">
        <v>342</v>
      </c>
    </row>
    <row r="32" spans="1:7" ht="126.75" customHeight="1" x14ac:dyDescent="0.35">
      <c r="A32" s="333" t="s">
        <v>214</v>
      </c>
      <c r="B32" s="335" t="s">
        <v>253</v>
      </c>
      <c r="C32" s="335" t="s">
        <v>254</v>
      </c>
      <c r="D32" s="228" t="s">
        <v>255</v>
      </c>
    </row>
    <row r="33" spans="1:4" x14ac:dyDescent="0.35">
      <c r="A33" s="334"/>
      <c r="B33" s="336"/>
      <c r="C33" s="336"/>
      <c r="D33" s="228" t="s">
        <v>256</v>
      </c>
    </row>
    <row r="34" spans="1:4" ht="35" x14ac:dyDescent="0.35">
      <c r="A34" s="204" t="s">
        <v>214</v>
      </c>
      <c r="B34" s="233" t="s">
        <v>257</v>
      </c>
      <c r="C34" s="233" t="s">
        <v>258</v>
      </c>
    </row>
    <row r="35" spans="1:4" ht="35" x14ac:dyDescent="0.35">
      <c r="A35" s="204" t="s">
        <v>214</v>
      </c>
      <c r="B35" s="233" t="s">
        <v>259</v>
      </c>
      <c r="C35" s="233" t="s">
        <v>260</v>
      </c>
    </row>
    <row r="36" spans="1:4" ht="35" x14ac:dyDescent="0.35">
      <c r="A36" s="204" t="s">
        <v>214</v>
      </c>
      <c r="B36" s="233" t="s">
        <v>261</v>
      </c>
      <c r="C36" s="233" t="s">
        <v>262</v>
      </c>
    </row>
    <row r="37" spans="1:4" ht="35" x14ac:dyDescent="0.35">
      <c r="A37" s="204" t="s">
        <v>214</v>
      </c>
      <c r="B37" s="233" t="s">
        <v>263</v>
      </c>
      <c r="C37" s="246" t="s">
        <v>264</v>
      </c>
      <c r="D37" s="225"/>
    </row>
    <row r="38" spans="1:4" ht="52.5" x14ac:dyDescent="0.35">
      <c r="A38" s="204" t="s">
        <v>51</v>
      </c>
      <c r="B38" s="233" t="s">
        <v>265</v>
      </c>
      <c r="C38" s="246" t="s">
        <v>266</v>
      </c>
      <c r="D38" s="243" t="s">
        <v>267</v>
      </c>
    </row>
    <row r="39" spans="1:4" ht="60.65" customHeight="1" x14ac:dyDescent="0.35">
      <c r="A39" s="333" t="s">
        <v>51</v>
      </c>
      <c r="B39" s="335" t="s">
        <v>268</v>
      </c>
      <c r="C39" s="337" t="s">
        <v>269</v>
      </c>
      <c r="D39" s="243" t="s">
        <v>270</v>
      </c>
    </row>
    <row r="40" spans="1:4" x14ac:dyDescent="0.35">
      <c r="A40" s="334"/>
      <c r="B40" s="336"/>
      <c r="C40" s="338"/>
      <c r="D40" s="244" t="s">
        <v>271</v>
      </c>
    </row>
    <row r="41" spans="1:4" ht="70" x14ac:dyDescent="0.35">
      <c r="A41" s="204" t="s">
        <v>51</v>
      </c>
      <c r="B41" s="233" t="s">
        <v>272</v>
      </c>
      <c r="C41" s="246" t="s">
        <v>273</v>
      </c>
      <c r="D41" s="225"/>
    </row>
    <row r="42" spans="1:4" ht="157.5" x14ac:dyDescent="0.35">
      <c r="A42" s="204" t="s">
        <v>51</v>
      </c>
      <c r="B42" s="233" t="s">
        <v>274</v>
      </c>
      <c r="C42" s="233" t="s">
        <v>275</v>
      </c>
      <c r="D42" s="227" t="s">
        <v>276</v>
      </c>
    </row>
    <row r="43" spans="1:4" ht="43.5" customHeight="1" x14ac:dyDescent="0.35">
      <c r="A43" s="204" t="s">
        <v>51</v>
      </c>
      <c r="B43" s="233" t="s">
        <v>277</v>
      </c>
      <c r="C43" s="233" t="s">
        <v>278</v>
      </c>
    </row>
    <row r="44" spans="1:4" ht="140" x14ac:dyDescent="0.35">
      <c r="A44" s="204" t="s">
        <v>51</v>
      </c>
      <c r="B44" s="233" t="s">
        <v>279</v>
      </c>
      <c r="C44" s="233" t="s">
        <v>280</v>
      </c>
    </row>
    <row r="45" spans="1:4" ht="140" x14ac:dyDescent="0.35">
      <c r="A45" s="204" t="s">
        <v>51</v>
      </c>
      <c r="B45" s="233" t="s">
        <v>281</v>
      </c>
      <c r="C45" s="233" t="s">
        <v>282</v>
      </c>
    </row>
    <row r="46" spans="1:4" x14ac:dyDescent="0.35">
      <c r="A46" s="204" t="s">
        <v>51</v>
      </c>
      <c r="B46" s="233" t="s">
        <v>283</v>
      </c>
      <c r="C46" s="233" t="s">
        <v>284</v>
      </c>
    </row>
    <row r="47" spans="1:4" ht="207.75" customHeight="1" x14ac:dyDescent="0.35">
      <c r="A47" s="204" t="s">
        <v>51</v>
      </c>
      <c r="B47" s="233" t="s">
        <v>285</v>
      </c>
      <c r="C47" s="233" t="s">
        <v>286</v>
      </c>
    </row>
    <row r="48" spans="1:4" ht="52.5" x14ac:dyDescent="0.35">
      <c r="A48" s="204" t="s">
        <v>51</v>
      </c>
      <c r="B48" s="233" t="s">
        <v>287</v>
      </c>
      <c r="C48" s="233" t="s">
        <v>288</v>
      </c>
    </row>
    <row r="49" spans="1:4" ht="35" x14ac:dyDescent="0.35">
      <c r="A49" s="204" t="s">
        <v>54</v>
      </c>
      <c r="B49" s="233" t="s">
        <v>289</v>
      </c>
      <c r="C49" s="233" t="s">
        <v>290</v>
      </c>
    </row>
    <row r="50" spans="1:4" ht="218.15" customHeight="1" x14ac:dyDescent="0.35">
      <c r="A50" s="333" t="s">
        <v>54</v>
      </c>
      <c r="B50" s="335" t="s">
        <v>291</v>
      </c>
      <c r="C50" s="335" t="s">
        <v>292</v>
      </c>
      <c r="D50" s="227" t="s">
        <v>293</v>
      </c>
    </row>
    <row r="51" spans="1:4" ht="27" customHeight="1" x14ac:dyDescent="0.35">
      <c r="A51" s="334"/>
      <c r="B51" s="336"/>
      <c r="C51" s="336"/>
      <c r="D51" s="227" t="s">
        <v>294</v>
      </c>
    </row>
    <row r="52" spans="1:4" ht="35" x14ac:dyDescent="0.35">
      <c r="A52" s="204" t="s">
        <v>54</v>
      </c>
      <c r="B52" s="233" t="s">
        <v>295</v>
      </c>
      <c r="C52" s="233" t="s">
        <v>296</v>
      </c>
    </row>
    <row r="53" spans="1:4" ht="52.5" x14ac:dyDescent="0.35">
      <c r="A53" s="204" t="s">
        <v>54</v>
      </c>
      <c r="B53" s="233" t="s">
        <v>297</v>
      </c>
      <c r="C53" s="233" t="s">
        <v>298</v>
      </c>
    </row>
    <row r="54" spans="1:4" ht="63.65" customHeight="1" x14ac:dyDescent="0.35">
      <c r="A54" s="204" t="s">
        <v>54</v>
      </c>
      <c r="B54" s="233" t="s">
        <v>299</v>
      </c>
      <c r="C54" s="233" t="s">
        <v>300</v>
      </c>
    </row>
    <row r="55" spans="1:4" ht="70.5" x14ac:dyDescent="0.35">
      <c r="A55" s="204" t="s">
        <v>56</v>
      </c>
      <c r="B55" s="233" t="s">
        <v>141</v>
      </c>
      <c r="C55" s="233" t="s">
        <v>301</v>
      </c>
    </row>
    <row r="56" spans="1:4" x14ac:dyDescent="0.35">
      <c r="A56" s="204" t="s">
        <v>56</v>
      </c>
      <c r="B56" s="233" t="s">
        <v>302</v>
      </c>
      <c r="C56" s="233" t="s">
        <v>303</v>
      </c>
    </row>
    <row r="57" spans="1:4" ht="35" x14ac:dyDescent="0.35">
      <c r="A57" s="204" t="s">
        <v>56</v>
      </c>
      <c r="B57" s="233" t="s">
        <v>304</v>
      </c>
      <c r="C57" s="233" t="s">
        <v>305</v>
      </c>
    </row>
    <row r="58" spans="1:4" ht="53" x14ac:dyDescent="0.35">
      <c r="A58" s="204" t="s">
        <v>56</v>
      </c>
      <c r="B58" s="233" t="s">
        <v>306</v>
      </c>
      <c r="C58" s="233" t="s">
        <v>307</v>
      </c>
    </row>
    <row r="59" spans="1:4" ht="89" x14ac:dyDescent="0.35">
      <c r="A59" s="204" t="s">
        <v>56</v>
      </c>
      <c r="B59" s="233" t="s">
        <v>308</v>
      </c>
      <c r="C59" s="233" t="s">
        <v>309</v>
      </c>
    </row>
    <row r="60" spans="1:4" ht="87.5" x14ac:dyDescent="0.35">
      <c r="A60" s="204" t="s">
        <v>47</v>
      </c>
      <c r="B60" s="233" t="s">
        <v>310</v>
      </c>
      <c r="C60" s="233" t="s">
        <v>311</v>
      </c>
      <c r="D60" s="227" t="s">
        <v>194</v>
      </c>
    </row>
    <row r="61" spans="1:4" ht="52.5" x14ac:dyDescent="0.35">
      <c r="A61" s="204" t="s">
        <v>47</v>
      </c>
      <c r="B61" s="233" t="s">
        <v>312</v>
      </c>
      <c r="C61" s="233" t="s">
        <v>313</v>
      </c>
    </row>
    <row r="62" spans="1:4" ht="70" x14ac:dyDescent="0.35">
      <c r="A62" s="204" t="s">
        <v>47</v>
      </c>
      <c r="B62" s="233" t="s">
        <v>314</v>
      </c>
      <c r="C62" s="233" t="s">
        <v>315</v>
      </c>
      <c r="D62" s="227" t="s">
        <v>316</v>
      </c>
    </row>
    <row r="63" spans="1:4" ht="52.5" x14ac:dyDescent="0.35">
      <c r="A63" s="204" t="s">
        <v>47</v>
      </c>
      <c r="B63" s="233" t="s">
        <v>317</v>
      </c>
      <c r="C63" s="233" t="s">
        <v>318</v>
      </c>
    </row>
    <row r="64" spans="1:4" ht="70" x14ac:dyDescent="0.35">
      <c r="A64" s="204" t="s">
        <v>47</v>
      </c>
      <c r="B64" s="233" t="s">
        <v>319</v>
      </c>
      <c r="C64" s="233" t="s">
        <v>320</v>
      </c>
      <c r="D64" s="227" t="s">
        <v>194</v>
      </c>
    </row>
    <row r="65" spans="1:4" ht="70" x14ac:dyDescent="0.35">
      <c r="A65" s="204" t="s">
        <v>321</v>
      </c>
      <c r="B65" s="233" t="s">
        <v>166</v>
      </c>
      <c r="C65" s="233" t="s">
        <v>322</v>
      </c>
    </row>
    <row r="66" spans="1:4" ht="81.75" customHeight="1" x14ac:dyDescent="0.35">
      <c r="A66" s="204" t="s">
        <v>321</v>
      </c>
      <c r="B66" s="233" t="s">
        <v>323</v>
      </c>
      <c r="C66" s="247" t="s">
        <v>324</v>
      </c>
    </row>
    <row r="67" spans="1:4" ht="52.5" x14ac:dyDescent="0.35">
      <c r="A67" s="204" t="s">
        <v>321</v>
      </c>
      <c r="B67" s="233" t="s">
        <v>312</v>
      </c>
      <c r="C67" s="233" t="s">
        <v>325</v>
      </c>
    </row>
    <row r="68" spans="1:4" ht="70" x14ac:dyDescent="0.35">
      <c r="A68" s="204" t="s">
        <v>321</v>
      </c>
      <c r="B68" s="233" t="s">
        <v>314</v>
      </c>
      <c r="C68" s="233" t="s">
        <v>315</v>
      </c>
      <c r="D68" s="227" t="s">
        <v>316</v>
      </c>
    </row>
    <row r="69" spans="1:4" ht="52.5" x14ac:dyDescent="0.35">
      <c r="A69" s="204" t="s">
        <v>321</v>
      </c>
      <c r="B69" s="233" t="s">
        <v>317</v>
      </c>
      <c r="C69" s="233" t="s">
        <v>318</v>
      </c>
    </row>
    <row r="70" spans="1:4" ht="70" x14ac:dyDescent="0.35">
      <c r="A70" s="204" t="s">
        <v>321</v>
      </c>
      <c r="B70" s="233" t="s">
        <v>319</v>
      </c>
      <c r="C70" s="233" t="s">
        <v>326</v>
      </c>
      <c r="D70" s="227" t="s">
        <v>194</v>
      </c>
    </row>
    <row r="71" spans="1:4" ht="35" x14ac:dyDescent="0.35">
      <c r="A71" s="204" t="s">
        <v>327</v>
      </c>
      <c r="B71" s="233" t="s">
        <v>177</v>
      </c>
      <c r="C71" s="233" t="s">
        <v>328</v>
      </c>
      <c r="D71" s="227" t="s">
        <v>194</v>
      </c>
    </row>
    <row r="72" spans="1:4" x14ac:dyDescent="0.35">
      <c r="A72" s="204" t="s">
        <v>327</v>
      </c>
      <c r="B72" s="233" t="s">
        <v>302</v>
      </c>
      <c r="C72" s="233" t="s">
        <v>329</v>
      </c>
    </row>
    <row r="73" spans="1:4" ht="35" x14ac:dyDescent="0.35">
      <c r="A73" s="204" t="s">
        <v>327</v>
      </c>
      <c r="B73" s="233" t="s">
        <v>330</v>
      </c>
      <c r="C73" s="233" t="s">
        <v>331</v>
      </c>
    </row>
    <row r="74" spans="1:4" ht="35" x14ac:dyDescent="0.35">
      <c r="A74" s="204" t="s">
        <v>327</v>
      </c>
      <c r="B74" s="233" t="s">
        <v>332</v>
      </c>
      <c r="C74" s="233" t="s">
        <v>333</v>
      </c>
    </row>
    <row r="75" spans="1:4" ht="35" x14ac:dyDescent="0.35">
      <c r="A75" s="204" t="s">
        <v>327</v>
      </c>
      <c r="B75" s="233" t="s">
        <v>334</v>
      </c>
      <c r="C75" s="233" t="s">
        <v>335</v>
      </c>
    </row>
    <row r="76" spans="1:4" ht="35" x14ac:dyDescent="0.35">
      <c r="A76" s="204" t="s">
        <v>327</v>
      </c>
      <c r="B76" s="233" t="s">
        <v>336</v>
      </c>
      <c r="C76" s="233" t="s">
        <v>337</v>
      </c>
    </row>
    <row r="77" spans="1:4" ht="35.5" x14ac:dyDescent="0.35">
      <c r="A77" s="204" t="s">
        <v>327</v>
      </c>
      <c r="B77" s="233" t="s">
        <v>338</v>
      </c>
      <c r="C77" s="233" t="s">
        <v>339</v>
      </c>
    </row>
    <row r="78" spans="1:4" ht="35" x14ac:dyDescent="0.35">
      <c r="A78" s="204" t="s">
        <v>327</v>
      </c>
      <c r="B78" s="233" t="s">
        <v>340</v>
      </c>
      <c r="C78" s="233" t="s">
        <v>341</v>
      </c>
    </row>
  </sheetData>
  <sheetProtection sheet="1" objects="1" scenarios="1"/>
  <autoFilter ref="A1:L78" xr:uid="{F3D2EF78-B91C-4F76-82F3-5F74AE5B2F00}"/>
  <mergeCells count="17">
    <mergeCell ref="A27:A28"/>
    <mergeCell ref="B27:B28"/>
    <mergeCell ref="C27:C28"/>
    <mergeCell ref="A2:A4"/>
    <mergeCell ref="B2:B4"/>
    <mergeCell ref="A16:A17"/>
    <mergeCell ref="B16:B17"/>
    <mergeCell ref="C16:C17"/>
    <mergeCell ref="A50:A51"/>
    <mergeCell ref="B50:B51"/>
    <mergeCell ref="C50:C51"/>
    <mergeCell ref="C32:C33"/>
    <mergeCell ref="A32:A33"/>
    <mergeCell ref="B32:B33"/>
    <mergeCell ref="B39:B40"/>
    <mergeCell ref="C39:C40"/>
    <mergeCell ref="A39:A40"/>
  </mergeCells>
  <hyperlinks>
    <hyperlink ref="D19" r:id="rId1" xr:uid="{BEB0928C-60DC-464C-9ADB-1398192955A7}"/>
    <hyperlink ref="D29" r:id="rId2" xr:uid="{2F40744F-A07B-4039-AEAA-C92C38A198F9}"/>
    <hyperlink ref="D62" r:id="rId3" xr:uid="{0577953A-F763-48F9-9E9D-BD5AC3C859C5}"/>
    <hyperlink ref="D2" r:id="rId4" display="A.R.S. §42-17201" xr:uid="{4DBE5FD3-24A8-4F02-856C-6BE943B08115}"/>
    <hyperlink ref="D3" r:id="rId5" xr:uid="{ABCEFDAD-D276-4309-B702-AF1E0F3059B8}"/>
    <hyperlink ref="D30" r:id="rId6" xr:uid="{582CD25F-62BC-478F-9374-69CF508B8B9B}"/>
    <hyperlink ref="D60" r:id="rId7" xr:uid="{6EBDC651-B65B-4979-9FB8-75F4E088D276}"/>
    <hyperlink ref="D64" r:id="rId8" xr:uid="{FF9214DD-5E19-42B3-934D-1038959E01E0}"/>
    <hyperlink ref="D70" r:id="rId9" xr:uid="{E77AD734-F025-4932-85D5-D33C876068A2}"/>
    <hyperlink ref="D71" r:id="rId10" xr:uid="{6B6423A3-5F80-4F2A-8E0D-0A0A25F60C8A}"/>
    <hyperlink ref="D38" r:id="rId11" xr:uid="{5E5194E4-5E2F-448E-89AB-336918ADE245}"/>
    <hyperlink ref="D68" r:id="rId12" xr:uid="{1E725AAB-C4B7-4726-89F1-F64CA48B4C3C}"/>
    <hyperlink ref="D32" r:id="rId13" xr:uid="{D4358B97-5083-487C-9C75-474454B7BB3B}"/>
    <hyperlink ref="D33" r:id="rId14" xr:uid="{A2127F32-5E5A-4AC1-89D1-0D20A61A68D3}"/>
    <hyperlink ref="D50" r:id="rId15" xr:uid="{79BFED75-E110-4554-AD88-C997F717AB90}"/>
    <hyperlink ref="D51" r:id="rId16" xr:uid="{BBC047A5-501E-4A6A-A9BA-8E1D12A186E5}"/>
    <hyperlink ref="D42" r:id="rId17" xr:uid="{00BE5117-C839-4F76-8111-44C90FA4220E}"/>
    <hyperlink ref="D40" r:id="rId18" xr:uid="{72431430-C453-4266-8D7C-3ADD240931D3}"/>
    <hyperlink ref="D39" r:id="rId19" xr:uid="{0D2263BF-4ED2-493D-B195-C525A2005EAE}"/>
    <hyperlink ref="D17" r:id="rId20" xr:uid="{F5B84569-8CA5-46D0-AD27-31C6DE27323F}"/>
    <hyperlink ref="D16" r:id="rId21" xr:uid="{5AF0A002-EC42-4E57-AFA8-61712473E0DE}"/>
    <hyperlink ref="D28" r:id="rId22" xr:uid="{20780942-86D8-454D-9700-9EB5A7776102}"/>
    <hyperlink ref="D27" r:id="rId23" xr:uid="{6D178728-07C5-4FBF-A522-9CA6F6BB7329}"/>
  </hyperlinks>
  <pageMargins left="0.45" right="0.45" top="0.5" bottom="0.5" header="0.3" footer="0.3"/>
  <pageSetup scale="72" orientation="landscape" r:id="rId24"/>
  <headerFooter>
    <oddFooter>&amp;L&amp;"Arial,Bold"6/23  Arizona Auditor General&amp;C&amp;"Arial,Bold"Instructions&amp;R&amp;"Arial,Bold"Official County Budget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5"/>
  <sheetViews>
    <sheetView showGridLines="0" workbookViewId="0">
      <selection sqref="A1:J1"/>
    </sheetView>
  </sheetViews>
  <sheetFormatPr defaultRowHeight="12.5" x14ac:dyDescent="0.25"/>
  <sheetData>
    <row r="1" spans="1:10" ht="15.5" x14ac:dyDescent="0.25">
      <c r="A1" s="280" t="s">
        <v>14</v>
      </c>
      <c r="B1" s="280"/>
      <c r="C1" s="280"/>
      <c r="D1" s="280"/>
      <c r="E1" s="280"/>
      <c r="F1" s="280"/>
      <c r="G1" s="280"/>
      <c r="H1" s="280"/>
      <c r="I1" s="280"/>
      <c r="J1" s="280"/>
    </row>
    <row r="2" spans="1:10" ht="14" x14ac:dyDescent="0.25">
      <c r="A2" s="255"/>
      <c r="B2" s="255"/>
      <c r="C2" s="255"/>
      <c r="D2" s="255"/>
      <c r="E2" s="255"/>
      <c r="F2" s="255"/>
      <c r="G2" s="255"/>
      <c r="H2" s="255"/>
      <c r="I2" s="255"/>
      <c r="J2" s="255"/>
    </row>
    <row r="3" spans="1:10" ht="15.5" x14ac:dyDescent="0.25">
      <c r="A3" s="280" t="str">
        <f>Cover!D5</f>
        <v xml:space="preserve">Select from drop-down </v>
      </c>
      <c r="B3" s="280"/>
      <c r="C3" s="280"/>
      <c r="D3" s="280"/>
      <c r="E3" s="280"/>
      <c r="F3" s="280"/>
      <c r="G3" s="280"/>
      <c r="H3" s="280"/>
      <c r="I3" s="280"/>
      <c r="J3" s="280"/>
    </row>
    <row r="4" spans="1:10" ht="14" x14ac:dyDescent="0.25">
      <c r="A4" s="255"/>
      <c r="B4" s="255"/>
      <c r="C4" s="255"/>
      <c r="D4" s="255"/>
      <c r="E4" s="255"/>
      <c r="F4" s="255"/>
      <c r="G4" s="255"/>
      <c r="H4" s="255"/>
      <c r="I4" s="255"/>
      <c r="J4" s="255"/>
    </row>
    <row r="5" spans="1:10" ht="15.5" x14ac:dyDescent="0.25">
      <c r="A5" s="280" t="str">
        <f>"Fiscal year " &amp;  Cover!D6</f>
        <v>Fiscal year select</v>
      </c>
      <c r="B5" s="280"/>
      <c r="C5" s="280"/>
      <c r="D5" s="280"/>
      <c r="E5" s="280"/>
      <c r="F5" s="280"/>
      <c r="G5" s="280"/>
      <c r="H5" s="280"/>
      <c r="I5" s="280"/>
      <c r="J5" s="280"/>
    </row>
  </sheetData>
  <sheetProtection sheet="1" objects="1" scenarios="1"/>
  <mergeCells count="3">
    <mergeCell ref="A1:J1"/>
    <mergeCell ref="A5:J5"/>
    <mergeCell ref="A3:J3"/>
  </mergeCells>
  <printOptions horizontalCentered="1" verticalCentered="1"/>
  <pageMargins left="0.7" right="0.7" top="0.75" bottom="0.75" header="0.3" footer="0.3"/>
  <pageSetup orientation="portrait" r:id="rId1"/>
  <headerFooter>
    <oddFooter>&amp;L&amp;"Arial,Bold"6/23 Arizona Auditor General&amp;R&amp;"Arial,Bold"Official County Budget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9"/>
  <sheetViews>
    <sheetView showGridLines="0" workbookViewId="0">
      <selection sqref="A1:J1"/>
    </sheetView>
  </sheetViews>
  <sheetFormatPr defaultRowHeight="12.5" x14ac:dyDescent="0.25"/>
  <cols>
    <col min="10" max="10" width="11.54296875" customWidth="1"/>
  </cols>
  <sheetData>
    <row r="1" spans="1:10" ht="19.5" customHeight="1" x14ac:dyDescent="0.25">
      <c r="A1" s="280" t="str">
        <f>Cover!D5</f>
        <v xml:space="preserve">Select from drop-down </v>
      </c>
      <c r="B1" s="280"/>
      <c r="C1" s="280"/>
      <c r="D1" s="280"/>
      <c r="E1" s="280"/>
      <c r="F1" s="280"/>
      <c r="G1" s="280"/>
      <c r="H1" s="280"/>
      <c r="I1" s="280"/>
      <c r="J1" s="280"/>
    </row>
    <row r="2" spans="1:10" ht="13.4" customHeight="1" x14ac:dyDescent="0.3">
      <c r="A2" s="50"/>
      <c r="B2" s="50"/>
      <c r="C2" s="50"/>
      <c r="D2" s="50"/>
      <c r="E2" s="50"/>
      <c r="F2" s="50"/>
      <c r="G2" s="50"/>
      <c r="H2" s="50"/>
      <c r="I2" s="50"/>
      <c r="J2" s="50"/>
    </row>
    <row r="3" spans="1:10" ht="13.4" customHeight="1" x14ac:dyDescent="0.25">
      <c r="A3" s="281" t="s">
        <v>15</v>
      </c>
      <c r="B3" s="281"/>
      <c r="C3" s="281"/>
      <c r="D3" s="281"/>
      <c r="E3" s="281"/>
      <c r="F3" s="281"/>
      <c r="G3" s="281"/>
      <c r="H3" s="281"/>
      <c r="I3" s="281"/>
      <c r="J3" s="281"/>
    </row>
    <row r="4" spans="1:10" ht="13.4" customHeight="1" x14ac:dyDescent="0.3">
      <c r="A4" s="50"/>
      <c r="B4" s="50"/>
      <c r="C4" s="50"/>
      <c r="D4" s="50"/>
      <c r="E4" s="50"/>
      <c r="F4" s="50"/>
      <c r="G4" s="50"/>
      <c r="H4" s="50"/>
      <c r="I4" s="50"/>
      <c r="J4" s="50"/>
    </row>
    <row r="5" spans="1:10" ht="13.4" customHeight="1" x14ac:dyDescent="0.25">
      <c r="A5" s="281" t="str">
        <f>"Fiscal year " &amp;  Cover!D6</f>
        <v>Fiscal year select</v>
      </c>
      <c r="B5" s="281"/>
      <c r="C5" s="281"/>
      <c r="D5" s="281"/>
      <c r="E5" s="281"/>
      <c r="F5" s="281"/>
      <c r="G5" s="281"/>
      <c r="H5" s="281"/>
      <c r="I5" s="281"/>
      <c r="J5" s="281"/>
    </row>
    <row r="6" spans="1:10" ht="13.4" customHeight="1" x14ac:dyDescent="0.25">
      <c r="A6" s="255"/>
      <c r="B6" s="255"/>
      <c r="C6" s="255"/>
      <c r="D6" s="255"/>
      <c r="E6" s="255"/>
      <c r="F6" s="255"/>
      <c r="G6" s="255"/>
      <c r="H6" s="255"/>
      <c r="I6" s="255"/>
      <c r="J6" s="255"/>
    </row>
    <row r="7" spans="1:10" ht="13.4" customHeight="1" x14ac:dyDescent="0.25">
      <c r="A7" s="255"/>
      <c r="B7" s="255"/>
      <c r="C7" s="255"/>
      <c r="D7" s="255"/>
      <c r="E7" s="255"/>
      <c r="F7" s="255"/>
      <c r="G7" s="255"/>
      <c r="H7" s="255"/>
      <c r="I7" s="255"/>
      <c r="J7" s="255"/>
    </row>
    <row r="8" spans="1:10" ht="13.4" customHeight="1" x14ac:dyDescent="0.3">
      <c r="A8" s="50"/>
      <c r="B8" s="50"/>
      <c r="C8" s="50"/>
      <c r="D8" s="50"/>
      <c r="E8" s="50"/>
      <c r="F8" s="50"/>
      <c r="G8" s="50"/>
      <c r="H8" s="50"/>
      <c r="I8" s="50"/>
      <c r="J8" s="50"/>
    </row>
    <row r="9" spans="1:10" ht="13.4" customHeight="1" x14ac:dyDescent="0.3">
      <c r="A9" s="50"/>
      <c r="B9" s="50"/>
      <c r="C9" s="50"/>
      <c r="D9" s="50"/>
      <c r="E9" s="50"/>
      <c r="F9" s="50"/>
      <c r="G9" s="50"/>
      <c r="H9" s="50"/>
      <c r="I9" s="50"/>
      <c r="J9" s="50"/>
    </row>
    <row r="10" spans="1:10" ht="13.4" customHeight="1" x14ac:dyDescent="0.25">
      <c r="A10" s="282" t="s">
        <v>16</v>
      </c>
      <c r="B10" s="282"/>
      <c r="C10" s="282"/>
      <c r="D10" s="282"/>
      <c r="E10" s="282"/>
      <c r="F10" s="282"/>
      <c r="G10" s="282"/>
      <c r="H10" s="282"/>
      <c r="I10" s="282"/>
      <c r="J10" s="282"/>
    </row>
    <row r="11" spans="1:10" ht="13.4" customHeight="1" x14ac:dyDescent="0.3">
      <c r="A11" s="50"/>
      <c r="B11" s="50"/>
      <c r="C11" s="50"/>
      <c r="D11" s="50"/>
      <c r="E11" s="50"/>
      <c r="F11" s="50"/>
      <c r="G11" s="50"/>
      <c r="H11" s="50"/>
      <c r="I11" s="50"/>
      <c r="J11" s="50"/>
    </row>
    <row r="12" spans="1:10" ht="13.4" customHeight="1" x14ac:dyDescent="0.25">
      <c r="A12" s="282" t="s">
        <v>17</v>
      </c>
      <c r="B12" s="282"/>
      <c r="C12" s="282"/>
      <c r="D12" s="282"/>
      <c r="E12" s="282"/>
      <c r="F12" s="282"/>
      <c r="G12" s="282"/>
      <c r="H12" s="282"/>
      <c r="I12" s="282"/>
      <c r="J12" s="282"/>
    </row>
    <row r="13" spans="1:10" ht="13.4" customHeight="1" x14ac:dyDescent="0.3">
      <c r="A13" s="50"/>
      <c r="B13" s="50"/>
      <c r="C13" s="50"/>
      <c r="D13" s="50"/>
      <c r="E13" s="50"/>
      <c r="F13" s="50"/>
      <c r="G13" s="50"/>
      <c r="H13" s="50"/>
      <c r="I13" s="50"/>
      <c r="J13" s="50"/>
    </row>
    <row r="14" spans="1:10" ht="13.4" customHeight="1" x14ac:dyDescent="0.25">
      <c r="A14" s="282" t="s">
        <v>18</v>
      </c>
      <c r="B14" s="282"/>
      <c r="C14" s="282"/>
      <c r="D14" s="282"/>
      <c r="E14" s="282"/>
      <c r="F14" s="282"/>
      <c r="G14" s="282"/>
      <c r="H14" s="282"/>
      <c r="I14" s="282"/>
      <c r="J14" s="282"/>
    </row>
    <row r="15" spans="1:10" ht="13.4" customHeight="1" x14ac:dyDescent="0.3">
      <c r="A15" s="50"/>
      <c r="B15" s="50"/>
      <c r="C15" s="50"/>
      <c r="D15" s="50"/>
      <c r="E15" s="50"/>
      <c r="F15" s="50"/>
      <c r="G15" s="50"/>
      <c r="H15" s="50"/>
      <c r="I15" s="50"/>
      <c r="J15" s="50"/>
    </row>
    <row r="16" spans="1:10" ht="13.4" customHeight="1" x14ac:dyDescent="0.25">
      <c r="A16" s="282" t="s">
        <v>19</v>
      </c>
      <c r="B16" s="282"/>
      <c r="C16" s="282"/>
      <c r="D16" s="282"/>
      <c r="E16" s="282"/>
      <c r="F16" s="282"/>
      <c r="G16" s="282"/>
      <c r="H16" s="282"/>
      <c r="I16" s="282"/>
      <c r="J16" s="282"/>
    </row>
    <row r="17" spans="1:10" ht="13.4" customHeight="1" x14ac:dyDescent="0.3">
      <c r="A17" s="50"/>
      <c r="B17" s="50"/>
      <c r="C17" s="50"/>
      <c r="D17" s="50"/>
      <c r="E17" s="50"/>
      <c r="F17" s="50"/>
      <c r="G17" s="50"/>
      <c r="H17" s="50"/>
      <c r="I17" s="50"/>
      <c r="J17" s="50"/>
    </row>
    <row r="18" spans="1:10" ht="13.4" customHeight="1" x14ac:dyDescent="0.25">
      <c r="A18" s="282" t="s">
        <v>20</v>
      </c>
      <c r="B18" s="282"/>
      <c r="C18" s="282"/>
      <c r="D18" s="282"/>
      <c r="E18" s="282"/>
      <c r="F18" s="282"/>
      <c r="G18" s="282"/>
      <c r="H18" s="282"/>
      <c r="I18" s="282"/>
      <c r="J18" s="282"/>
    </row>
    <row r="19" spans="1:10" ht="13.4" customHeight="1" x14ac:dyDescent="0.3">
      <c r="A19" s="50"/>
      <c r="B19" s="50"/>
      <c r="C19" s="50"/>
      <c r="D19" s="50"/>
      <c r="E19" s="50"/>
      <c r="F19" s="50"/>
      <c r="G19" s="50"/>
      <c r="H19" s="50"/>
      <c r="I19" s="50"/>
      <c r="J19" s="50"/>
    </row>
    <row r="20" spans="1:10" ht="13.4" customHeight="1" x14ac:dyDescent="0.25">
      <c r="A20" s="282" t="s">
        <v>21</v>
      </c>
      <c r="B20" s="282"/>
      <c r="C20" s="282"/>
      <c r="D20" s="282"/>
      <c r="E20" s="282"/>
      <c r="F20" s="282"/>
      <c r="G20" s="282"/>
      <c r="H20" s="282"/>
      <c r="I20" s="282"/>
      <c r="J20" s="282"/>
    </row>
    <row r="21" spans="1:10" ht="13.4" customHeight="1" x14ac:dyDescent="0.3">
      <c r="A21" s="50"/>
      <c r="B21" s="50"/>
      <c r="C21" s="50"/>
      <c r="D21" s="50"/>
      <c r="E21" s="50"/>
      <c r="F21" s="50"/>
      <c r="G21" s="50"/>
      <c r="H21" s="50"/>
      <c r="I21" s="50"/>
      <c r="J21" s="50"/>
    </row>
    <row r="22" spans="1:10" ht="13.4" customHeight="1" x14ac:dyDescent="0.25">
      <c r="A22" s="282" t="s">
        <v>22</v>
      </c>
      <c r="B22" s="282"/>
      <c r="C22" s="282"/>
      <c r="D22" s="282"/>
      <c r="E22" s="282"/>
      <c r="F22" s="282"/>
      <c r="G22" s="282"/>
      <c r="H22" s="282"/>
      <c r="I22" s="282"/>
      <c r="J22" s="282"/>
    </row>
    <row r="23" spans="1:10" ht="13.4" customHeight="1" x14ac:dyDescent="0.25"/>
    <row r="24" spans="1:10" ht="13.4" customHeight="1" x14ac:dyDescent="0.25">
      <c r="A24" s="282" t="s">
        <v>23</v>
      </c>
      <c r="B24" s="282"/>
      <c r="C24" s="282"/>
      <c r="D24" s="282"/>
      <c r="E24" s="282"/>
      <c r="F24" s="282"/>
      <c r="G24" s="282"/>
      <c r="H24" s="282"/>
      <c r="I24" s="282"/>
      <c r="J24" s="282"/>
    </row>
    <row r="25" spans="1:10" ht="13.4" customHeight="1" x14ac:dyDescent="0.25"/>
    <row r="26" spans="1:10" ht="13.4" customHeight="1" x14ac:dyDescent="0.25">
      <c r="A26" s="283"/>
      <c r="B26" s="284"/>
      <c r="C26" s="284"/>
      <c r="D26" s="284"/>
      <c r="E26" s="284"/>
      <c r="F26" s="284"/>
      <c r="G26" s="284"/>
      <c r="H26" s="284"/>
      <c r="I26" s="284"/>
      <c r="J26" s="284"/>
    </row>
    <row r="27" spans="1:10" ht="13.4" customHeight="1" x14ac:dyDescent="0.25"/>
    <row r="28" spans="1:10" ht="13.4" customHeight="1" x14ac:dyDescent="0.25">
      <c r="A28" s="283"/>
      <c r="B28" s="284"/>
      <c r="C28" s="284"/>
      <c r="D28" s="284"/>
      <c r="E28" s="284"/>
      <c r="F28" s="284"/>
      <c r="G28" s="284"/>
      <c r="H28" s="284"/>
      <c r="I28" s="284"/>
      <c r="J28" s="284"/>
    </row>
    <row r="29" spans="1:10" ht="13.4" customHeight="1" x14ac:dyDescent="0.25"/>
    <row r="30" spans="1:10" ht="13.4" customHeight="1" x14ac:dyDescent="0.25"/>
    <row r="31" spans="1:10" ht="13.4" customHeight="1" x14ac:dyDescent="0.25"/>
    <row r="32" spans="1:10" ht="13.4" customHeight="1" x14ac:dyDescent="0.25"/>
    <row r="33" ht="13.4" customHeight="1" x14ac:dyDescent="0.25"/>
    <row r="34" ht="13.4" customHeight="1" x14ac:dyDescent="0.25"/>
    <row r="35" ht="13.4" customHeight="1" x14ac:dyDescent="0.25"/>
    <row r="36" ht="13.4" customHeight="1" x14ac:dyDescent="0.25"/>
    <row r="37" ht="13.4" customHeight="1" x14ac:dyDescent="0.25"/>
    <row r="38" ht="13.4" customHeight="1" x14ac:dyDescent="0.25"/>
    <row r="39" ht="13.4" customHeight="1" x14ac:dyDescent="0.25"/>
    <row r="40" ht="13.4" customHeight="1" x14ac:dyDescent="0.25"/>
    <row r="41" ht="13.4" customHeight="1" x14ac:dyDescent="0.25"/>
    <row r="42" ht="13.4" customHeight="1" x14ac:dyDescent="0.25"/>
    <row r="43" ht="13.4" customHeight="1" x14ac:dyDescent="0.25"/>
    <row r="44" ht="13.4" customHeight="1" x14ac:dyDescent="0.25"/>
    <row r="45" ht="13.4" customHeight="1" x14ac:dyDescent="0.25"/>
    <row r="46" ht="13.4" customHeight="1" x14ac:dyDescent="0.25"/>
    <row r="47" ht="13.4" customHeight="1" x14ac:dyDescent="0.25"/>
    <row r="48" ht="13.4" customHeight="1" x14ac:dyDescent="0.25"/>
    <row r="49" ht="13.4" customHeight="1" x14ac:dyDescent="0.25"/>
  </sheetData>
  <sheetProtection sheet="1" objects="1" scenarios="1"/>
  <mergeCells count="13">
    <mergeCell ref="A14:J14"/>
    <mergeCell ref="A28:J28"/>
    <mergeCell ref="A16:J16"/>
    <mergeCell ref="A18:J18"/>
    <mergeCell ref="A20:J20"/>
    <mergeCell ref="A22:J22"/>
    <mergeCell ref="A24:J24"/>
    <mergeCell ref="A26:J26"/>
    <mergeCell ref="A1:J1"/>
    <mergeCell ref="A3:J3"/>
    <mergeCell ref="A5:J5"/>
    <mergeCell ref="A10:J10"/>
    <mergeCell ref="A12:J12"/>
  </mergeCells>
  <hyperlinks>
    <hyperlink ref="A10:J10" location="Resolution_for_the_Adoption_of_the_Budget" display="Resolution for the Adoption of the Budget" xr:uid="{8057D6CC-C129-44AA-8E78-E92451F7A470}"/>
    <hyperlink ref="A12:J12" location="Summary_Schedule_of_Estimated_Revenues_and_Expenditures_Expenses" display="Schedule A—Summary Schedule of Estimated Revenues and Expenditures/Expenses" xr:uid="{3BAE045F-109E-499E-A644-D9AC9DD99B06}"/>
    <hyperlink ref="A14:J14" location="Tax_Levy_and_Tax_Rate_Information" display="Schedule B—Tax Levy and Tax Rate Information" xr:uid="{CDFBBEB9-4069-45E5-97B9-4B075C3A02CA}"/>
    <hyperlink ref="A16:J16" location="Revenues_Other_Than_Property_Taxes" display="Schedule C—Revenues Other Than Property Taxes" xr:uid="{0079465A-3C3F-4095-AE1B-E64A16B96CA9}"/>
    <hyperlink ref="A18:J18" location="Other_Financing_Sources__Uses__and_Interfund_Transfers" display="Schedule D—Other Financing Sources/(Uses) and Interfund Transfers" xr:uid="{29ED823C-E595-4BB8-8B6F-8CE0F425E648}"/>
    <hyperlink ref="A20:J20" location="Expenditures_Expenses_by_Fund" display="Schedule E—Expenditures/Expenses by Fund" xr:uid="{A8C3ABFB-72B4-4FE2-99AA-DD1C8C150195}"/>
    <hyperlink ref="A22:J22" location="Expenditures_Expenses_by_Department" display="Schedule F—Expenditures/Expenses by Department (as applicable)" xr:uid="{F1C4A8A6-CE2F-4C1F-8489-4C79E720AFF3}"/>
    <hyperlink ref="A24:J24" location="Full_Time_Employees_and_Personnel_Compensation" display="Schedule G—Full-Time Employees and Personnel Compensation" xr:uid="{E6A60E79-1C6D-431B-AE35-AA96BE09C1B9}"/>
  </hyperlinks>
  <printOptions horizontalCentered="1"/>
  <pageMargins left="0.2" right="0.2" top="0.75" bottom="0.75" header="0.3" footer="0.3"/>
  <pageSetup orientation="portrait" r:id="rId1"/>
  <headerFooter alignWithMargins="0">
    <oddFooter>&amp;L&amp;"Arial,Bold"6/23 Arizona Auditor General&amp;R&amp;"Arial,Bold"Official County Budget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K34"/>
  <sheetViews>
    <sheetView showGridLines="0" workbookViewId="0">
      <selection sqref="A1:I1"/>
    </sheetView>
  </sheetViews>
  <sheetFormatPr defaultRowHeight="12.5" x14ac:dyDescent="0.25"/>
  <cols>
    <col min="9" max="9" width="10.453125" customWidth="1"/>
  </cols>
  <sheetData>
    <row r="1" spans="1:11" ht="20.25" customHeight="1" x14ac:dyDescent="0.35">
      <c r="A1" s="291" t="str">
        <f>Cover!D5</f>
        <v xml:space="preserve">Select from drop-down </v>
      </c>
      <c r="B1" s="291"/>
      <c r="C1" s="291"/>
      <c r="D1" s="291"/>
      <c r="E1" s="291"/>
      <c r="F1" s="291"/>
      <c r="G1" s="291"/>
      <c r="H1" s="291"/>
      <c r="I1" s="291"/>
    </row>
    <row r="2" spans="1:11" ht="13.4" customHeight="1" x14ac:dyDescent="0.3">
      <c r="A2" s="51"/>
      <c r="B2" s="51"/>
      <c r="C2" s="51"/>
      <c r="D2" s="51"/>
      <c r="E2" s="51"/>
      <c r="F2" s="51"/>
      <c r="G2" s="51"/>
      <c r="H2" s="51"/>
      <c r="I2" s="51"/>
    </row>
    <row r="3" spans="1:11" ht="13.4" customHeight="1" x14ac:dyDescent="0.3">
      <c r="A3" s="292" t="s">
        <v>16</v>
      </c>
      <c r="B3" s="292"/>
      <c r="C3" s="292"/>
      <c r="D3" s="292"/>
      <c r="E3" s="292"/>
      <c r="F3" s="292"/>
      <c r="G3" s="292"/>
      <c r="H3" s="292"/>
      <c r="I3" s="292"/>
    </row>
    <row r="4" spans="1:11" ht="13.4" customHeight="1" x14ac:dyDescent="0.3">
      <c r="A4" s="51"/>
      <c r="B4" s="51"/>
      <c r="C4" s="51"/>
      <c r="D4" s="51"/>
      <c r="E4" s="51"/>
      <c r="F4" s="51"/>
      <c r="G4" s="51"/>
      <c r="H4" s="51"/>
      <c r="I4" s="51"/>
    </row>
    <row r="5" spans="1:11" ht="13.4" customHeight="1" x14ac:dyDescent="0.3">
      <c r="A5" s="292" t="str">
        <f>"Fiscal year " &amp;  Cover!D6</f>
        <v>Fiscal year select</v>
      </c>
      <c r="B5" s="292"/>
      <c r="C5" s="292"/>
      <c r="D5" s="292"/>
      <c r="E5" s="292"/>
      <c r="F5" s="292"/>
      <c r="G5" s="292"/>
      <c r="H5" s="292"/>
      <c r="I5" s="292"/>
    </row>
    <row r="6" spans="1:11" ht="13.4" customHeight="1" x14ac:dyDescent="0.3">
      <c r="A6" s="50"/>
      <c r="B6" s="50"/>
      <c r="C6" s="50"/>
      <c r="D6" s="50"/>
      <c r="E6" s="50"/>
      <c r="F6" s="50"/>
      <c r="G6" s="50"/>
      <c r="H6" s="50"/>
      <c r="I6" s="50"/>
    </row>
    <row r="7" spans="1:11" ht="87" customHeight="1" x14ac:dyDescent="0.3">
      <c r="A7" s="290" t="s">
        <v>24</v>
      </c>
      <c r="B7" s="290"/>
      <c r="C7" s="290"/>
      <c r="D7" s="290"/>
      <c r="E7" s="290"/>
      <c r="F7" s="290"/>
      <c r="G7" s="290"/>
      <c r="H7" s="290"/>
      <c r="I7" s="290"/>
      <c r="K7" s="124"/>
    </row>
    <row r="8" spans="1:11" ht="13.4" customHeight="1" x14ac:dyDescent="0.3">
      <c r="A8" s="256"/>
      <c r="B8" s="256"/>
      <c r="C8" s="256"/>
      <c r="D8" s="256"/>
      <c r="E8" s="256"/>
      <c r="F8" s="256"/>
      <c r="G8" s="256"/>
      <c r="H8" s="256"/>
      <c r="I8" s="256"/>
    </row>
    <row r="9" spans="1:11" ht="62.15" customHeight="1" x14ac:dyDescent="0.25">
      <c r="A9" s="293" t="s">
        <v>25</v>
      </c>
      <c r="B9" s="293"/>
      <c r="C9" s="293"/>
      <c r="D9" s="293"/>
      <c r="E9" s="293"/>
      <c r="F9" s="293"/>
      <c r="G9" s="293"/>
      <c r="H9" s="293"/>
      <c r="I9" s="293"/>
    </row>
    <row r="10" spans="1:11" ht="13.4" customHeight="1" x14ac:dyDescent="0.3">
      <c r="A10" s="257"/>
      <c r="B10" s="257"/>
      <c r="C10" s="257"/>
      <c r="D10" s="257"/>
      <c r="E10" s="257"/>
      <c r="F10" s="257"/>
      <c r="G10" s="257"/>
      <c r="H10" s="257"/>
      <c r="I10" s="257"/>
    </row>
    <row r="11" spans="1:11" ht="56.9" customHeight="1" x14ac:dyDescent="0.3">
      <c r="A11" s="290" t="s">
        <v>26</v>
      </c>
      <c r="B11" s="290"/>
      <c r="C11" s="290"/>
      <c r="D11" s="290"/>
      <c r="E11" s="290"/>
      <c r="F11" s="290"/>
      <c r="G11" s="290"/>
      <c r="H11" s="290"/>
      <c r="I11" s="290"/>
    </row>
    <row r="12" spans="1:11" ht="13.4" customHeight="1" x14ac:dyDescent="0.25">
      <c r="A12" s="265"/>
      <c r="B12" s="265"/>
      <c r="C12" s="265"/>
      <c r="D12" s="265"/>
      <c r="E12" s="265"/>
      <c r="F12" s="265"/>
      <c r="G12" s="265"/>
      <c r="H12" s="265"/>
      <c r="I12" s="265"/>
    </row>
    <row r="13" spans="1:11" ht="44.9" customHeight="1" x14ac:dyDescent="0.3">
      <c r="A13" s="290" t="s">
        <v>27</v>
      </c>
      <c r="B13" s="290"/>
      <c r="C13" s="290"/>
      <c r="D13" s="290"/>
      <c r="E13" s="290"/>
      <c r="F13" s="290"/>
      <c r="G13" s="290"/>
      <c r="H13" s="290"/>
      <c r="I13" s="290"/>
    </row>
    <row r="14" spans="1:11" ht="13.4" customHeight="1" x14ac:dyDescent="0.3">
      <c r="A14" s="256"/>
      <c r="B14" s="256"/>
      <c r="C14" s="256"/>
      <c r="D14" s="256"/>
      <c r="E14" s="256"/>
      <c r="F14" s="256"/>
      <c r="G14" s="256"/>
      <c r="H14" s="256"/>
      <c r="I14" s="256"/>
    </row>
    <row r="15" spans="1:11" ht="44.15" customHeight="1" x14ac:dyDescent="0.3">
      <c r="A15" s="290" t="s">
        <v>28</v>
      </c>
      <c r="B15" s="290"/>
      <c r="C15" s="290"/>
      <c r="D15" s="290"/>
      <c r="E15" s="290"/>
      <c r="F15" s="290"/>
      <c r="G15" s="290"/>
      <c r="H15" s="290"/>
      <c r="I15" s="290"/>
    </row>
    <row r="16" spans="1:11" ht="13.4" customHeight="1" x14ac:dyDescent="0.25">
      <c r="A16" s="210"/>
      <c r="B16" s="210"/>
      <c r="C16" s="210"/>
      <c r="D16" s="210"/>
      <c r="E16" s="210"/>
      <c r="F16" s="210"/>
      <c r="G16" s="210"/>
      <c r="H16" s="210"/>
      <c r="I16" s="210"/>
    </row>
    <row r="17" spans="1:9" ht="28.4" customHeight="1" x14ac:dyDescent="0.3">
      <c r="A17" s="286" t="s">
        <v>29</v>
      </c>
      <c r="B17" s="286"/>
      <c r="C17" s="286"/>
      <c r="D17" s="286"/>
      <c r="E17" s="286"/>
      <c r="F17" s="286"/>
      <c r="G17" s="286"/>
      <c r="H17" s="286"/>
      <c r="I17" s="286"/>
    </row>
    <row r="18" spans="1:9" ht="13.4" customHeight="1" x14ac:dyDescent="0.3">
      <c r="A18" s="50"/>
      <c r="B18" s="50"/>
      <c r="C18" s="50"/>
      <c r="D18" s="50"/>
      <c r="E18" s="50"/>
      <c r="F18" s="50"/>
      <c r="G18" s="50"/>
      <c r="H18" s="50"/>
      <c r="I18" s="50"/>
    </row>
    <row r="19" spans="1:9" ht="13.4" customHeight="1" x14ac:dyDescent="0.3">
      <c r="A19" s="285" t="s">
        <v>30</v>
      </c>
      <c r="B19" s="285"/>
      <c r="C19" s="50"/>
      <c r="D19" s="50"/>
      <c r="E19" s="50"/>
      <c r="F19" s="50"/>
      <c r="G19" s="50"/>
      <c r="H19" s="50"/>
      <c r="I19" s="50"/>
    </row>
    <row r="20" spans="1:9" ht="13.4" customHeight="1" x14ac:dyDescent="0.3">
      <c r="A20" s="50"/>
      <c r="B20" s="50"/>
      <c r="C20" s="50"/>
      <c r="D20" s="50"/>
      <c r="E20" s="287"/>
      <c r="F20" s="288"/>
      <c r="G20" s="288"/>
      <c r="H20" s="288"/>
      <c r="I20" s="288"/>
    </row>
    <row r="21" spans="1:9" ht="13.4" customHeight="1" x14ac:dyDescent="0.3">
      <c r="A21" s="50"/>
      <c r="B21" s="50"/>
      <c r="C21" s="50"/>
      <c r="D21" s="50"/>
      <c r="E21" s="285" t="s">
        <v>31</v>
      </c>
      <c r="F21" s="285"/>
      <c r="G21" s="285"/>
      <c r="H21" s="285"/>
      <c r="I21" s="285"/>
    </row>
    <row r="22" spans="1:9" ht="13.4" customHeight="1" x14ac:dyDescent="0.3">
      <c r="A22" s="50"/>
      <c r="B22" s="50"/>
      <c r="C22" s="50"/>
      <c r="D22" s="50"/>
      <c r="E22" s="50"/>
      <c r="F22" s="50"/>
      <c r="G22" s="50"/>
      <c r="H22" s="50"/>
      <c r="I22" s="50"/>
    </row>
    <row r="23" spans="1:9" ht="13.4" customHeight="1" x14ac:dyDescent="0.3">
      <c r="A23" s="285" t="s">
        <v>32</v>
      </c>
      <c r="B23" s="285"/>
      <c r="C23" s="50"/>
      <c r="D23" s="50"/>
      <c r="E23" s="50"/>
      <c r="F23" s="50"/>
      <c r="G23" s="50"/>
      <c r="H23" s="50"/>
      <c r="I23" s="50"/>
    </row>
    <row r="24" spans="1:9" ht="13.4" customHeight="1" x14ac:dyDescent="0.3">
      <c r="A24" s="50"/>
      <c r="B24" s="50"/>
      <c r="C24" s="50"/>
      <c r="D24" s="50"/>
      <c r="E24" s="50"/>
      <c r="F24" s="50"/>
      <c r="G24" s="50"/>
      <c r="H24" s="50"/>
      <c r="I24" s="50"/>
    </row>
    <row r="25" spans="1:9" ht="13.4" customHeight="1" x14ac:dyDescent="0.3">
      <c r="A25" s="50"/>
      <c r="B25" s="50"/>
      <c r="C25" s="50"/>
      <c r="D25" s="50"/>
      <c r="E25" s="50"/>
      <c r="F25" s="50"/>
      <c r="G25" s="50"/>
      <c r="H25" s="50"/>
      <c r="I25" s="50"/>
    </row>
    <row r="26" spans="1:9" ht="13.4" customHeight="1" x14ac:dyDescent="0.3">
      <c r="A26" s="287"/>
      <c r="B26" s="289"/>
      <c r="C26" s="289"/>
      <c r="D26" s="289"/>
      <c r="E26" s="289"/>
      <c r="F26" s="50"/>
      <c r="G26" s="50"/>
      <c r="H26" s="50"/>
      <c r="I26" s="50"/>
    </row>
    <row r="27" spans="1:9" ht="13.4" customHeight="1" x14ac:dyDescent="0.3">
      <c r="A27" s="285" t="s">
        <v>33</v>
      </c>
      <c r="B27" s="285"/>
      <c r="C27" s="285"/>
      <c r="D27" s="285"/>
      <c r="E27" s="50"/>
      <c r="F27" s="50"/>
      <c r="G27" s="50"/>
      <c r="H27" s="50"/>
      <c r="I27" s="50"/>
    </row>
    <row r="28" spans="1:9" ht="13.4" customHeight="1" x14ac:dyDescent="0.25">
      <c r="A28" s="211"/>
      <c r="B28" s="211"/>
      <c r="C28" s="211"/>
      <c r="D28" s="211"/>
      <c r="E28" s="211"/>
      <c r="F28" s="211"/>
      <c r="G28" s="211"/>
      <c r="H28" s="211"/>
      <c r="I28" s="211"/>
    </row>
    <row r="29" spans="1:9" ht="13.4" customHeight="1" x14ac:dyDescent="0.25"/>
    <row r="30" spans="1:9" ht="13.4" customHeight="1" x14ac:dyDescent="0.25"/>
    <row r="31" spans="1:9" ht="13.4" customHeight="1" x14ac:dyDescent="0.25"/>
    <row r="32" spans="1:9" ht="13.4" customHeight="1" x14ac:dyDescent="0.25"/>
    <row r="33" ht="13.4" customHeight="1" x14ac:dyDescent="0.25"/>
    <row r="34" ht="13.4" customHeight="1" x14ac:dyDescent="0.25"/>
  </sheetData>
  <sheetProtection sheet="1" objects="1" scenarios="1"/>
  <mergeCells count="15">
    <mergeCell ref="A15:I15"/>
    <mergeCell ref="A1:I1"/>
    <mergeCell ref="A3:I3"/>
    <mergeCell ref="A5:I5"/>
    <mergeCell ref="A7:I7"/>
    <mergeCell ref="A9:I9"/>
    <mergeCell ref="A11:I11"/>
    <mergeCell ref="A13:I13"/>
    <mergeCell ref="A23:B23"/>
    <mergeCell ref="A27:D27"/>
    <mergeCell ref="A17:I17"/>
    <mergeCell ref="A19:B19"/>
    <mergeCell ref="E21:I21"/>
    <mergeCell ref="E20:I20"/>
    <mergeCell ref="A26:E26"/>
  </mergeCells>
  <printOptions horizontalCentered="1"/>
  <pageMargins left="1" right="1" top="1" bottom="1" header="0.3" footer="0.3"/>
  <pageSetup orientation="portrait" r:id="rId1"/>
  <headerFooter>
    <oddFooter>&amp;L&amp;"Arial,Bold"6/23  Arizona Auditor General&amp;R&amp;"Arial,Bold"Official County Budget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showGridLines="0" workbookViewId="0">
      <selection sqref="A1:K1"/>
    </sheetView>
  </sheetViews>
  <sheetFormatPr defaultRowHeight="12.5" x14ac:dyDescent="0.25"/>
  <cols>
    <col min="1" max="1" width="9.453125" style="127" customWidth="1"/>
    <col min="2" max="2" width="55.54296875" customWidth="1"/>
    <col min="3" max="4" width="4.453125" style="143" customWidth="1"/>
    <col min="5" max="9" width="20.453125" customWidth="1"/>
    <col min="10" max="10" width="20" customWidth="1"/>
    <col min="11" max="11" width="20.453125" customWidth="1"/>
  </cols>
  <sheetData>
    <row r="1" spans="1:12" s="22" customFormat="1" ht="16.5" x14ac:dyDescent="0.25">
      <c r="A1" s="294" t="str">
        <f>Cover!D5</f>
        <v xml:space="preserve">Select from drop-down </v>
      </c>
      <c r="B1" s="294"/>
      <c r="C1" s="294"/>
      <c r="D1" s="294"/>
      <c r="E1" s="294"/>
      <c r="F1" s="294"/>
      <c r="G1" s="294"/>
      <c r="H1" s="294"/>
      <c r="I1" s="294"/>
      <c r="J1" s="294"/>
      <c r="K1" s="294"/>
    </row>
    <row r="2" spans="1:12" s="22" customFormat="1" ht="16.5" customHeight="1" x14ac:dyDescent="0.25">
      <c r="A2" s="294" t="s">
        <v>34</v>
      </c>
      <c r="B2" s="294"/>
      <c r="C2" s="294"/>
      <c r="D2" s="294"/>
      <c r="E2" s="294"/>
      <c r="F2" s="294"/>
      <c r="G2" s="294"/>
      <c r="H2" s="294"/>
      <c r="I2" s="294"/>
      <c r="J2" s="294"/>
      <c r="K2" s="294"/>
    </row>
    <row r="3" spans="1:12" s="22" customFormat="1" ht="16.5" x14ac:dyDescent="0.25">
      <c r="A3" s="294" t="str">
        <f>"Fiscal year " &amp; Cover!D6</f>
        <v>Fiscal year select</v>
      </c>
      <c r="B3" s="294"/>
      <c r="C3" s="294"/>
      <c r="D3" s="294"/>
      <c r="E3" s="294"/>
      <c r="F3" s="294"/>
      <c r="G3" s="294"/>
      <c r="H3" s="294"/>
      <c r="I3" s="294"/>
      <c r="J3" s="294"/>
      <c r="K3" s="294"/>
    </row>
    <row r="4" spans="1:12" s="22" customFormat="1" ht="13" x14ac:dyDescent="0.25">
      <c r="A4" s="190"/>
      <c r="B4" s="191"/>
      <c r="C4" s="191"/>
      <c r="D4" s="191"/>
      <c r="E4" s="192"/>
      <c r="F4" s="192"/>
      <c r="G4" s="192"/>
      <c r="H4" s="192"/>
      <c r="I4" s="192"/>
      <c r="J4" s="192"/>
      <c r="K4" s="192"/>
    </row>
    <row r="5" spans="1:12" s="50" customFormat="1" ht="17.25" customHeight="1" x14ac:dyDescent="0.3">
      <c r="A5" s="193"/>
      <c r="B5" s="194"/>
      <c r="C5" s="303" t="s">
        <v>35</v>
      </c>
      <c r="D5" s="195"/>
      <c r="E5" s="295" t="s">
        <v>36</v>
      </c>
      <c r="F5" s="296"/>
      <c r="G5" s="296"/>
      <c r="H5" s="296"/>
      <c r="I5" s="296"/>
      <c r="J5" s="296"/>
      <c r="K5" s="297"/>
    </row>
    <row r="6" spans="1:12" s="50" customFormat="1" ht="57" customHeight="1" x14ac:dyDescent="0.3">
      <c r="A6" s="135" t="s">
        <v>37</v>
      </c>
      <c r="B6" s="136"/>
      <c r="C6" s="304"/>
      <c r="D6" s="259" t="s">
        <v>38</v>
      </c>
      <c r="E6" s="155" t="s">
        <v>39</v>
      </c>
      <c r="F6" s="155" t="s">
        <v>40</v>
      </c>
      <c r="G6" s="155" t="s">
        <v>41</v>
      </c>
      <c r="H6" s="155" t="s">
        <v>42</v>
      </c>
      <c r="I6" s="155" t="s">
        <v>43</v>
      </c>
      <c r="J6" s="155" t="s">
        <v>44</v>
      </c>
      <c r="K6" s="155" t="s">
        <v>45</v>
      </c>
    </row>
    <row r="7" spans="1:12" s="51" customFormat="1" ht="28.4" customHeight="1" x14ac:dyDescent="0.3">
      <c r="A7" s="129" t="e">
        <f>Cover!D6-1</f>
        <v>#VALUE!</v>
      </c>
      <c r="B7" s="205" t="s">
        <v>46</v>
      </c>
      <c r="C7" s="174" t="s">
        <v>47</v>
      </c>
      <c r="D7" s="188">
        <v>1</v>
      </c>
      <c r="E7" s="144">
        <f>'Schedule E'!D20+'Schedule E'!F20</f>
        <v>0</v>
      </c>
      <c r="F7" s="144">
        <f>'Schedule E'!D26+'Schedule E'!F26</f>
        <v>0</v>
      </c>
      <c r="G7" s="151">
        <f>'Schedule E'!D32+'Schedule E'!F32</f>
        <v>0</v>
      </c>
      <c r="H7" s="144">
        <f>'Schedule E'!D38+'Schedule E'!F38</f>
        <v>0</v>
      </c>
      <c r="I7" s="144">
        <f>'Schedule E'!D44+'Schedule E'!F44</f>
        <v>0</v>
      </c>
      <c r="J7" s="144">
        <f>'Schedule E'!D50+'Schedule E'!F50</f>
        <v>0</v>
      </c>
      <c r="K7" s="144">
        <f>SUM(E7:J7)</f>
        <v>0</v>
      </c>
    </row>
    <row r="8" spans="1:12" s="49" customFormat="1" ht="28.4" customHeight="1" x14ac:dyDescent="0.3">
      <c r="A8" s="130" t="e">
        <f>Cover!D6-1</f>
        <v>#VALUE!</v>
      </c>
      <c r="B8" s="205" t="s">
        <v>48</v>
      </c>
      <c r="C8" s="258" t="s">
        <v>47</v>
      </c>
      <c r="D8" s="188">
        <v>2</v>
      </c>
      <c r="E8" s="167">
        <f>'Schedule E'!H20</f>
        <v>0</v>
      </c>
      <c r="F8" s="146">
        <f>'Schedule E'!H26</f>
        <v>0</v>
      </c>
      <c r="G8" s="146">
        <f>'Schedule E'!H32</f>
        <v>0</v>
      </c>
      <c r="H8" s="146">
        <f>'Schedule E'!H38</f>
        <v>0</v>
      </c>
      <c r="I8" s="146">
        <f>'Schedule E'!H44</f>
        <v>0</v>
      </c>
      <c r="J8" s="146">
        <f>'Schedule E'!H50</f>
        <v>0</v>
      </c>
      <c r="K8" s="144">
        <f t="shared" ref="K8:K16" si="0">SUM(E8:J8)</f>
        <v>0</v>
      </c>
    </row>
    <row r="9" spans="1:12" s="49" customFormat="1" ht="28.4" customHeight="1" x14ac:dyDescent="0.3">
      <c r="A9" s="130" t="str">
        <f>Cover!D6</f>
        <v>select</v>
      </c>
      <c r="B9" s="249" t="s">
        <v>49</v>
      </c>
      <c r="C9" s="175"/>
      <c r="D9" s="188">
        <v>3</v>
      </c>
      <c r="E9" s="152">
        <v>0</v>
      </c>
      <c r="F9" s="152">
        <v>0</v>
      </c>
      <c r="G9" s="152">
        <v>0</v>
      </c>
      <c r="H9" s="152">
        <v>0</v>
      </c>
      <c r="I9" s="152">
        <v>0</v>
      </c>
      <c r="J9" s="152">
        <v>0</v>
      </c>
      <c r="K9" s="145">
        <f t="shared" si="0"/>
        <v>0</v>
      </c>
    </row>
    <row r="10" spans="1:12" s="49" customFormat="1" ht="28.4" customHeight="1" x14ac:dyDescent="0.3">
      <c r="A10" s="130" t="str">
        <f>Cover!D6</f>
        <v>select</v>
      </c>
      <c r="B10" s="205" t="s">
        <v>50</v>
      </c>
      <c r="C10" s="141" t="s">
        <v>51</v>
      </c>
      <c r="D10" s="188">
        <v>4</v>
      </c>
      <c r="E10" s="168">
        <f>'Schedule B'!I11</f>
        <v>0</v>
      </c>
      <c r="F10" s="163">
        <v>0</v>
      </c>
      <c r="G10" s="163">
        <v>0</v>
      </c>
      <c r="H10" s="163">
        <v>0</v>
      </c>
      <c r="I10" s="156"/>
      <c r="J10" s="154"/>
      <c r="K10" s="144">
        <f>SUM(E10:H10)+(J10)</f>
        <v>0</v>
      </c>
    </row>
    <row r="11" spans="1:12" s="49" customFormat="1" ht="28.4" customHeight="1" x14ac:dyDescent="0.3">
      <c r="A11" s="130" t="str">
        <f>Cover!D6</f>
        <v>select</v>
      </c>
      <c r="B11" s="205" t="s">
        <v>52</v>
      </c>
      <c r="C11" s="166" t="s">
        <v>51</v>
      </c>
      <c r="D11" s="188">
        <v>5</v>
      </c>
      <c r="E11" s="169">
        <f>'Schedule B'!I14</f>
        <v>0</v>
      </c>
      <c r="F11" s="150">
        <v>0</v>
      </c>
      <c r="G11" s="150">
        <v>0</v>
      </c>
      <c r="H11" s="150">
        <v>0</v>
      </c>
      <c r="I11" s="156"/>
      <c r="J11" s="150"/>
      <c r="K11" s="144">
        <f>SUM(E11:H11)+(J11)</f>
        <v>0</v>
      </c>
    </row>
    <row r="12" spans="1:12" s="49" customFormat="1" ht="28.4" customHeight="1" x14ac:dyDescent="0.3">
      <c r="A12" s="130" t="str">
        <f>Cover!D6</f>
        <v>select</v>
      </c>
      <c r="B12" s="205" t="s">
        <v>53</v>
      </c>
      <c r="C12" s="166" t="s">
        <v>54</v>
      </c>
      <c r="D12" s="188">
        <v>6</v>
      </c>
      <c r="E12" s="169">
        <f>'Schedule C'!I63</f>
        <v>0</v>
      </c>
      <c r="F12" s="148">
        <f>'Schedule C'!I87</f>
        <v>0</v>
      </c>
      <c r="G12" s="148">
        <f>'Schedule C'!I93</f>
        <v>0</v>
      </c>
      <c r="H12" s="148">
        <f>'Schedule C'!I100</f>
        <v>0</v>
      </c>
      <c r="I12" s="148">
        <f>'Schedule C'!I107</f>
        <v>0</v>
      </c>
      <c r="J12" s="148">
        <f>'Schedule C'!I114</f>
        <v>0</v>
      </c>
      <c r="K12" s="144">
        <f t="shared" si="0"/>
        <v>0</v>
      </c>
      <c r="L12" s="140"/>
    </row>
    <row r="13" spans="1:12" s="49" customFormat="1" ht="28.4" customHeight="1" x14ac:dyDescent="0.3">
      <c r="A13" s="130" t="str">
        <f>Cover!D6</f>
        <v>select</v>
      </c>
      <c r="B13" s="205" t="s">
        <v>55</v>
      </c>
      <c r="C13" s="176" t="s">
        <v>56</v>
      </c>
      <c r="D13" s="188">
        <v>7</v>
      </c>
      <c r="E13" s="169">
        <f>'Schedule D'!C15</f>
        <v>0</v>
      </c>
      <c r="F13" s="148">
        <f>'Schedule D'!C26</f>
        <v>0</v>
      </c>
      <c r="G13" s="148">
        <f>'Schedule D'!C33</f>
        <v>0</v>
      </c>
      <c r="H13" s="148">
        <f>'Schedule D'!C40</f>
        <v>0</v>
      </c>
      <c r="I13" s="148">
        <f>'Schedule D'!C47</f>
        <v>0</v>
      </c>
      <c r="J13" s="148">
        <f>'Schedule D'!C54</f>
        <v>0</v>
      </c>
      <c r="K13" s="144">
        <f t="shared" si="0"/>
        <v>0</v>
      </c>
    </row>
    <row r="14" spans="1:12" s="49" customFormat="1" ht="28.4" customHeight="1" x14ac:dyDescent="0.3">
      <c r="A14" s="130" t="str">
        <f>Cover!D6</f>
        <v>select</v>
      </c>
      <c r="B14" s="205" t="s">
        <v>57</v>
      </c>
      <c r="C14" s="176" t="s">
        <v>56</v>
      </c>
      <c r="D14" s="188">
        <v>8</v>
      </c>
      <c r="E14" s="170">
        <f>'Schedule D'!E15</f>
        <v>0</v>
      </c>
      <c r="F14" s="149">
        <f>'Schedule D'!E26</f>
        <v>0</v>
      </c>
      <c r="G14" s="149">
        <f>'Schedule D'!E33</f>
        <v>0</v>
      </c>
      <c r="H14" s="149">
        <f>'Schedule D'!E40</f>
        <v>0</v>
      </c>
      <c r="I14" s="149">
        <f>'Schedule D'!E47</f>
        <v>0</v>
      </c>
      <c r="J14" s="149">
        <f>'Schedule D'!E54</f>
        <v>0</v>
      </c>
      <c r="K14" s="144">
        <f>SUM(E14:J14)</f>
        <v>0</v>
      </c>
    </row>
    <row r="15" spans="1:12" s="49" customFormat="1" ht="28.4" customHeight="1" x14ac:dyDescent="0.3">
      <c r="A15" s="130" t="str">
        <f>Cover!D6</f>
        <v>select</v>
      </c>
      <c r="B15" s="205" t="s">
        <v>58</v>
      </c>
      <c r="C15" s="176" t="s">
        <v>56</v>
      </c>
      <c r="D15" s="188">
        <v>9</v>
      </c>
      <c r="E15" s="169">
        <f>'Schedule D'!G15</f>
        <v>0</v>
      </c>
      <c r="F15" s="148">
        <f>'Schedule D'!G26</f>
        <v>0</v>
      </c>
      <c r="G15" s="148">
        <f>'Schedule D'!G33</f>
        <v>0</v>
      </c>
      <c r="H15" s="148">
        <f>'Schedule D'!G40</f>
        <v>0</v>
      </c>
      <c r="I15" s="148">
        <f>'Schedule D'!G47</f>
        <v>0</v>
      </c>
      <c r="J15" s="148">
        <f>'Schedule D'!G54</f>
        <v>0</v>
      </c>
      <c r="K15" s="144">
        <f t="shared" si="0"/>
        <v>0</v>
      </c>
    </row>
    <row r="16" spans="1:12" s="49" customFormat="1" ht="28.4" customHeight="1" x14ac:dyDescent="0.3">
      <c r="A16" s="130" t="str">
        <f>Cover!D6</f>
        <v>select</v>
      </c>
      <c r="B16" s="205" t="s">
        <v>59</v>
      </c>
      <c r="C16" s="258" t="s">
        <v>56</v>
      </c>
      <c r="D16" s="188">
        <v>10</v>
      </c>
      <c r="E16" s="170">
        <f>'Schedule D'!I15</f>
        <v>0</v>
      </c>
      <c r="F16" s="149">
        <f>'Schedule D'!I26</f>
        <v>0</v>
      </c>
      <c r="G16" s="149">
        <f>'Schedule D'!I33</f>
        <v>0</v>
      </c>
      <c r="H16" s="149">
        <f>'Schedule D'!I40</f>
        <v>0</v>
      </c>
      <c r="I16" s="149">
        <f>'Schedule D'!I47</f>
        <v>0</v>
      </c>
      <c r="J16" s="149">
        <f>'Schedule D'!I54</f>
        <v>0</v>
      </c>
      <c r="K16" s="144">
        <f t="shared" si="0"/>
        <v>0</v>
      </c>
    </row>
    <row r="17" spans="1:11" s="49" customFormat="1" ht="28.4" customHeight="1" x14ac:dyDescent="0.3">
      <c r="A17" s="229" t="str">
        <f>Cover!D6</f>
        <v>select</v>
      </c>
      <c r="B17" s="205" t="s">
        <v>60</v>
      </c>
      <c r="C17" s="206"/>
      <c r="D17" s="305">
        <v>11</v>
      </c>
      <c r="E17" s="160"/>
      <c r="F17" s="161"/>
      <c r="G17" s="161"/>
      <c r="H17" s="161"/>
      <c r="I17" s="161"/>
      <c r="J17" s="161"/>
      <c r="K17" s="162"/>
    </row>
    <row r="18" spans="1:11" s="49" customFormat="1" ht="28.4" customHeight="1" x14ac:dyDescent="0.3">
      <c r="A18" s="222"/>
      <c r="B18" s="241" t="s">
        <v>61</v>
      </c>
      <c r="C18" s="208"/>
      <c r="D18" s="306"/>
      <c r="E18" s="171">
        <v>0</v>
      </c>
      <c r="F18" s="159">
        <v>0</v>
      </c>
      <c r="G18" s="159">
        <v>0</v>
      </c>
      <c r="H18" s="159">
        <v>0</v>
      </c>
      <c r="I18" s="230">
        <v>0</v>
      </c>
      <c r="J18" s="159">
        <v>0</v>
      </c>
      <c r="K18" s="144">
        <f t="shared" ref="K18:K24" si="1">SUM(E18:J18)</f>
        <v>0</v>
      </c>
    </row>
    <row r="19" spans="1:11" s="49" customFormat="1" ht="28.4" customHeight="1" x14ac:dyDescent="0.3">
      <c r="A19" s="269"/>
      <c r="B19" s="241" t="s">
        <v>62</v>
      </c>
      <c r="C19" s="208"/>
      <c r="D19" s="306"/>
      <c r="E19" s="171">
        <v>0</v>
      </c>
      <c r="F19" s="159">
        <v>0</v>
      </c>
      <c r="G19" s="159">
        <v>0</v>
      </c>
      <c r="H19" s="159">
        <v>0</v>
      </c>
      <c r="I19" s="159">
        <v>0</v>
      </c>
      <c r="J19" s="159">
        <v>0</v>
      </c>
      <c r="K19" s="144">
        <f t="shared" si="1"/>
        <v>0</v>
      </c>
    </row>
    <row r="20" spans="1:11" s="49" customFormat="1" ht="28.4" customHeight="1" x14ac:dyDescent="0.3">
      <c r="A20" s="205"/>
      <c r="B20" s="241" t="s">
        <v>63</v>
      </c>
      <c r="C20" s="209"/>
      <c r="D20" s="306"/>
      <c r="E20" s="172">
        <v>0</v>
      </c>
      <c r="F20" s="153">
        <v>0</v>
      </c>
      <c r="G20" s="153">
        <v>0</v>
      </c>
      <c r="H20" s="153">
        <v>0</v>
      </c>
      <c r="I20" s="153">
        <v>0</v>
      </c>
      <c r="J20" s="153">
        <v>0</v>
      </c>
      <c r="K20" s="147">
        <f t="shared" si="1"/>
        <v>0</v>
      </c>
    </row>
    <row r="21" spans="1:11" s="49" customFormat="1" ht="28.4" customHeight="1" x14ac:dyDescent="0.3">
      <c r="A21" s="205"/>
      <c r="B21" s="250" t="s">
        <v>64</v>
      </c>
      <c r="C21" s="209"/>
      <c r="D21" s="306"/>
      <c r="E21" s="172">
        <v>0</v>
      </c>
      <c r="F21" s="153">
        <v>0</v>
      </c>
      <c r="G21" s="153">
        <v>0</v>
      </c>
      <c r="H21" s="153">
        <v>0</v>
      </c>
      <c r="I21" s="153">
        <v>0</v>
      </c>
      <c r="J21" s="153">
        <v>0</v>
      </c>
      <c r="K21" s="147">
        <f t="shared" si="1"/>
        <v>0</v>
      </c>
    </row>
    <row r="22" spans="1:11" s="49" customFormat="1" ht="28.4" customHeight="1" x14ac:dyDescent="0.3">
      <c r="A22" s="205"/>
      <c r="B22" s="207"/>
      <c r="C22" s="209"/>
      <c r="D22" s="307"/>
      <c r="E22" s="172">
        <v>0</v>
      </c>
      <c r="F22" s="153">
        <v>0</v>
      </c>
      <c r="G22" s="153">
        <v>0</v>
      </c>
      <c r="H22" s="153">
        <v>0</v>
      </c>
      <c r="I22" s="153">
        <v>0</v>
      </c>
      <c r="J22" s="153">
        <v>0</v>
      </c>
      <c r="K22" s="147">
        <f t="shared" si="1"/>
        <v>0</v>
      </c>
    </row>
    <row r="23" spans="1:11" s="49" customFormat="1" ht="28.4" customHeight="1" x14ac:dyDescent="0.3">
      <c r="A23" s="157" t="str">
        <f>Cover!D6</f>
        <v>select</v>
      </c>
      <c r="B23" s="205" t="s">
        <v>65</v>
      </c>
      <c r="C23" s="177"/>
      <c r="D23" s="188">
        <v>12</v>
      </c>
      <c r="E23" s="270">
        <f>E9+E10+E11+E12+E13-E14+E15-E16-E18-E19-E20-E21-E22</f>
        <v>0</v>
      </c>
      <c r="F23" s="270">
        <f>F9+F10+F11+F12+F13-F14+F15-F16-F18-F19-F20-F21-F22</f>
        <v>0</v>
      </c>
      <c r="G23" s="270">
        <f>G9+G10+G11+G12+G13-G14+G15-G16-G18-G19-G20-G21-G22</f>
        <v>0</v>
      </c>
      <c r="H23" s="270">
        <f>H9+H10+H11+H12+H13-H14+H15-H16-H18-H19-H20-H21-H22</f>
        <v>0</v>
      </c>
      <c r="I23" s="271">
        <f>I9+I12+I13-I14+I15-I16-I18-I19-I20-I21-I22</f>
        <v>0</v>
      </c>
      <c r="J23" s="271">
        <f>J9+J10+J11+J12+J13-J14+J15-J16-J18-J19-J20-J21-J22</f>
        <v>0</v>
      </c>
      <c r="K23" s="147">
        <f>SUM(E23:J23)</f>
        <v>0</v>
      </c>
    </row>
    <row r="24" spans="1:11" s="49" customFormat="1" ht="28.4" customHeight="1" x14ac:dyDescent="0.3">
      <c r="A24" s="158" t="str">
        <f>Cover!D6</f>
        <v>select</v>
      </c>
      <c r="B24" s="205" t="s">
        <v>66</v>
      </c>
      <c r="C24" s="178" t="s">
        <v>47</v>
      </c>
      <c r="D24" s="188">
        <v>13</v>
      </c>
      <c r="E24" s="173">
        <f>'Schedule E'!J20</f>
        <v>0</v>
      </c>
      <c r="F24" s="147">
        <f>'Schedule E'!J26</f>
        <v>0</v>
      </c>
      <c r="G24" s="147">
        <f>'Schedule E'!J32</f>
        <v>0</v>
      </c>
      <c r="H24" s="147">
        <f>'Schedule E'!J38</f>
        <v>0</v>
      </c>
      <c r="I24" s="147">
        <f>'Schedule E'!J44</f>
        <v>0</v>
      </c>
      <c r="J24" s="147">
        <f>'Schedule E'!J50</f>
        <v>0</v>
      </c>
      <c r="K24" s="147">
        <f t="shared" si="1"/>
        <v>0</v>
      </c>
    </row>
    <row r="25" spans="1:11" s="22" customFormat="1" ht="14" x14ac:dyDescent="0.25">
      <c r="A25" s="128"/>
      <c r="B25" s="23"/>
      <c r="C25" s="142"/>
      <c r="D25" s="179"/>
      <c r="E25" s="138"/>
      <c r="F25" s="24"/>
      <c r="G25" s="24"/>
      <c r="H25" s="23"/>
      <c r="I25" s="23"/>
      <c r="J25" s="23"/>
      <c r="K25" s="23"/>
    </row>
    <row r="26" spans="1:11" s="22" customFormat="1" ht="14.5" thickBot="1" x14ac:dyDescent="0.3">
      <c r="A26" s="128"/>
      <c r="B26" s="23"/>
      <c r="C26" s="142"/>
      <c r="D26" s="180"/>
      <c r="E26" s="26" t="s">
        <v>67</v>
      </c>
      <c r="F26" s="27"/>
      <c r="G26" s="27"/>
      <c r="H26" s="23"/>
      <c r="I26" s="23"/>
      <c r="J26" s="101" t="e">
        <f>Cover!D6-1</f>
        <v>#VALUE!</v>
      </c>
      <c r="K26" s="101" t="str">
        <f>Cover!D6</f>
        <v>select</v>
      </c>
    </row>
    <row r="27" spans="1:11" s="22" customFormat="1" ht="14.5" thickTop="1" x14ac:dyDescent="0.3">
      <c r="A27" s="128"/>
      <c r="B27" s="137"/>
      <c r="D27" s="181">
        <v>1</v>
      </c>
      <c r="E27" s="139" t="s">
        <v>66</v>
      </c>
      <c r="F27" s="25"/>
      <c r="G27" s="25"/>
      <c r="H27" s="23"/>
      <c r="I27" s="23"/>
      <c r="J27" s="131">
        <f>K7</f>
        <v>0</v>
      </c>
      <c r="K27" s="134">
        <f>K24+K14</f>
        <v>0</v>
      </c>
    </row>
    <row r="28" spans="1:11" s="22" customFormat="1" ht="14" x14ac:dyDescent="0.3">
      <c r="A28" s="128"/>
      <c r="B28" s="23"/>
      <c r="D28" s="181">
        <v>2</v>
      </c>
      <c r="E28" s="25" t="s">
        <v>68</v>
      </c>
      <c r="F28" s="25"/>
      <c r="G28" s="25"/>
      <c r="H28" s="23"/>
      <c r="I28" s="23"/>
      <c r="J28" s="133"/>
      <c r="K28" s="132"/>
    </row>
    <row r="29" spans="1:11" s="22" customFormat="1" ht="14" x14ac:dyDescent="0.3">
      <c r="A29" s="128"/>
      <c r="B29" s="137"/>
      <c r="D29" s="181">
        <v>3</v>
      </c>
      <c r="E29" s="139" t="s">
        <v>69</v>
      </c>
      <c r="F29" s="25"/>
      <c r="G29" s="25"/>
      <c r="H29" s="23"/>
      <c r="I29" s="23"/>
      <c r="J29" s="66">
        <f>J27+J28</f>
        <v>0</v>
      </c>
      <c r="K29" s="67">
        <f>K27+K28</f>
        <v>0</v>
      </c>
    </row>
    <row r="30" spans="1:11" s="22" customFormat="1" ht="14" x14ac:dyDescent="0.3">
      <c r="A30" s="128"/>
      <c r="B30" s="23"/>
      <c r="D30" s="181">
        <v>4</v>
      </c>
      <c r="E30" s="25" t="s">
        <v>70</v>
      </c>
      <c r="F30" s="25"/>
      <c r="G30" s="25"/>
      <c r="H30" s="23"/>
      <c r="I30" s="23"/>
      <c r="J30" s="83"/>
      <c r="K30" s="84"/>
    </row>
    <row r="31" spans="1:11" s="22" customFormat="1" ht="14.5" thickBot="1" x14ac:dyDescent="0.35">
      <c r="A31" s="128"/>
      <c r="B31" s="23"/>
      <c r="D31" s="181">
        <v>5</v>
      </c>
      <c r="E31" s="25" t="s">
        <v>71</v>
      </c>
      <c r="F31" s="25"/>
      <c r="G31" s="25"/>
      <c r="H31" s="23"/>
      <c r="I31" s="23"/>
      <c r="J31" s="75">
        <f>J29-J30</f>
        <v>0</v>
      </c>
      <c r="K31" s="65">
        <f>K29-K30</f>
        <v>0</v>
      </c>
    </row>
    <row r="32" spans="1:11" s="22" customFormat="1" ht="15" thickTop="1" thickBot="1" x14ac:dyDescent="0.35">
      <c r="A32" s="128"/>
      <c r="B32" s="23"/>
      <c r="D32" s="181">
        <v>6</v>
      </c>
      <c r="E32" s="25" t="s">
        <v>72</v>
      </c>
      <c r="F32" s="25"/>
      <c r="G32" s="25"/>
      <c r="H32" s="23"/>
      <c r="I32" s="23"/>
      <c r="J32" s="85">
        <v>0</v>
      </c>
      <c r="K32" s="86">
        <v>0</v>
      </c>
    </row>
    <row r="33" spans="1:11" s="22" customFormat="1" ht="14.5" thickTop="1" x14ac:dyDescent="0.25">
      <c r="A33" s="128"/>
      <c r="B33" s="23"/>
      <c r="C33" s="142"/>
      <c r="D33" s="142"/>
      <c r="E33" s="25"/>
      <c r="F33" s="25"/>
      <c r="G33" s="25"/>
      <c r="H33" s="23"/>
      <c r="I33" s="23"/>
      <c r="J33" s="23"/>
      <c r="K33" s="23"/>
    </row>
    <row r="34" spans="1:11" s="22" customFormat="1" ht="13" x14ac:dyDescent="0.25">
      <c r="A34" s="128"/>
      <c r="B34" s="212"/>
      <c r="C34" s="213"/>
      <c r="D34" s="213"/>
      <c r="E34" s="28"/>
      <c r="F34" s="214"/>
      <c r="G34" s="214"/>
      <c r="H34" s="214"/>
      <c r="I34" s="214"/>
      <c r="J34" s="214"/>
      <c r="K34" s="214"/>
    </row>
    <row r="35" spans="1:11" s="22" customFormat="1" ht="14" x14ac:dyDescent="0.25">
      <c r="A35" s="215" t="s">
        <v>73</v>
      </c>
      <c r="B35" s="300" t="s">
        <v>74</v>
      </c>
      <c r="C35" s="300"/>
      <c r="D35" s="300"/>
      <c r="E35" s="300"/>
      <c r="F35" s="300"/>
      <c r="G35" s="300"/>
      <c r="H35" s="300"/>
      <c r="I35" s="300"/>
      <c r="J35" s="300"/>
      <c r="K35" s="300"/>
    </row>
    <row r="36" spans="1:11" s="22" customFormat="1" ht="14" x14ac:dyDescent="0.25">
      <c r="A36" s="215" t="s">
        <v>75</v>
      </c>
      <c r="B36" s="301" t="s">
        <v>76</v>
      </c>
      <c r="C36" s="301"/>
      <c r="D36" s="301"/>
      <c r="E36" s="301"/>
      <c r="F36" s="301"/>
      <c r="G36" s="301"/>
      <c r="H36" s="301"/>
      <c r="I36" s="301"/>
      <c r="J36" s="301"/>
      <c r="K36" s="301"/>
    </row>
    <row r="37" spans="1:11" s="22" customFormat="1" ht="38.5" customHeight="1" x14ac:dyDescent="0.25">
      <c r="A37" s="216" t="s">
        <v>77</v>
      </c>
      <c r="B37" s="302" t="s">
        <v>78</v>
      </c>
      <c r="C37" s="302"/>
      <c r="D37" s="302"/>
      <c r="E37" s="302"/>
      <c r="F37" s="302"/>
      <c r="G37" s="302"/>
      <c r="H37" s="302"/>
      <c r="I37" s="302"/>
      <c r="J37" s="302"/>
      <c r="K37" s="302"/>
    </row>
    <row r="38" spans="1:11" s="22" customFormat="1" ht="29.25" customHeight="1" x14ac:dyDescent="0.25">
      <c r="A38" s="216"/>
      <c r="B38" s="298"/>
      <c r="C38" s="298"/>
      <c r="D38" s="298"/>
      <c r="E38" s="299"/>
      <c r="F38" s="299"/>
      <c r="G38" s="299"/>
      <c r="H38" s="299"/>
      <c r="I38" s="299"/>
      <c r="J38" s="299"/>
      <c r="K38" s="299"/>
    </row>
    <row r="39" spans="1:11" ht="14" x14ac:dyDescent="0.3">
      <c r="B39" s="50"/>
      <c r="C39" s="217"/>
      <c r="D39" s="217"/>
      <c r="E39" s="50"/>
      <c r="F39" s="50"/>
      <c r="G39" s="50"/>
      <c r="H39" s="50"/>
      <c r="I39" s="50"/>
      <c r="J39" s="50"/>
      <c r="K39" s="50"/>
    </row>
  </sheetData>
  <sheetProtection sheet="1" formatCells="0" formatColumns="0" formatRows="0" insertRows="0" deleteRows="0"/>
  <mergeCells count="10">
    <mergeCell ref="A1:K1"/>
    <mergeCell ref="A2:K2"/>
    <mergeCell ref="A3:K3"/>
    <mergeCell ref="E5:K5"/>
    <mergeCell ref="B38:K38"/>
    <mergeCell ref="B35:K35"/>
    <mergeCell ref="B36:K36"/>
    <mergeCell ref="B37:K37"/>
    <mergeCell ref="C5:C6"/>
    <mergeCell ref="D17:D22"/>
  </mergeCells>
  <hyperlinks>
    <hyperlink ref="D27" location="SchAExpLimCom1" display="1." xr:uid="{5EB8F1CA-7C92-4266-8ACB-EC8E87854E01}"/>
    <hyperlink ref="D28" location="SchAExpLimCom2" display="2." xr:uid="{866659A4-92C5-45C6-A5B9-2599B6EC86B3}"/>
    <hyperlink ref="D29" location="SchAExpLimCom3" display="3." xr:uid="{9DE15FA0-59D0-4F43-8672-1DEAF5352775}"/>
    <hyperlink ref="D30" location="SchAExpLimCom4" display="4." xr:uid="{935B18F2-820E-43CF-8488-CB6686F170BC}"/>
    <hyperlink ref="D31" location="SchAExpLimCom5" display="5." xr:uid="{CD5797EF-CCC5-40FF-A3F2-3E4B11B9C00C}"/>
    <hyperlink ref="D32" location="SchAExpLimCom6" display="6." xr:uid="{096F3C6C-72F8-40CA-8AF5-8408C88A5F7B}"/>
    <hyperlink ref="D7" location="SchAAdoptedBudExp" display="SchAAdoptedBudExp" xr:uid="{995B2CAF-2BAF-49FF-B94A-0405E44B5124}"/>
    <hyperlink ref="D8" location="SchAacutalexpCY" display="SchAacutalexpCY" xr:uid="{ACB2FA89-E9F1-449E-900F-49768D491BC2}"/>
    <hyperlink ref="D9" location="SchAfundNPjuly1" display="SchAfundNPjuly1" xr:uid="{472F10D1-4BE5-4180-9114-30900FB05B2B}"/>
    <hyperlink ref="D10" location="SchAprimaryProptax" display="SchAprimaryProptax" xr:uid="{7F0CE60C-9C7F-4F63-86F0-6F63EAFD8466}"/>
    <hyperlink ref="D11" location="SchAsecondaryPropTax" display="SchAsecondaryPropTax" xr:uid="{C3E581C4-5A41-4429-AA86-CAE7CAE4DC73}"/>
    <hyperlink ref="D12" location="SchAestRevnotTaxBY" display="SchAestRevnotTaxBY" xr:uid="{5A5B2285-C7C4-48E8-8165-566523C7ABD8}"/>
    <hyperlink ref="D13:D14" location="SchAotherFinSourcUseBY" display="SchAotherFinSourcUseBY" xr:uid="{CA39B93E-E2A7-43F0-BC31-6F82E0C63659}"/>
    <hyperlink ref="D15:D16" location="SchAinterfunTransferBY" display="SchAinterfunTransferBY" xr:uid="{DE9BA056-2280-489B-ADF1-7D4C52473C82}"/>
    <hyperlink ref="D17" location="SchAreductionNotAvailable" display="SchAreductionNotAvailable" xr:uid="{D834B27E-BF34-47B6-91BC-B0989D59C320}"/>
    <hyperlink ref="D23" location="SchAtotalFinReAvaBY" display="SchAtotalFinReAvaBY" xr:uid="{5ED7D7D8-301E-4DBB-B04F-7B03C4D4264B}"/>
    <hyperlink ref="D24" location="SchAbudExpBY" display="SchAbudExpBY" xr:uid="{0E976917-7132-4D43-BEBD-3204442ED82E}"/>
    <hyperlink ref="B7" location="SchALine_1" display="Adopted/Adjusted Budgeted Expenditures/Expenses*   " xr:uid="{F8DBAC50-E7D0-4386-8204-BF012A1588D1}"/>
    <hyperlink ref="B8" location="SchAacutalexpCY" display="Actual Expenditures/Expenses**   " xr:uid="{2449FA49-FFC9-4C2A-B271-67B3BDF28D82}"/>
    <hyperlink ref="B9" location="SchAfundNPjuly1" display="Fund Balance/Net Position at July 1*** " xr:uid="{AC4B5513-3641-402A-82A7-431D147A1D6B}"/>
    <hyperlink ref="B10" location="SchAprimaryProptax" display="Primary Property Tax Levy" xr:uid="{01E60DE3-5B3B-4AAB-90F9-6E7005C70B8F}"/>
    <hyperlink ref="B11" location="SchAsecondaryPropTax" display="Secondary Property Tax Levy" xr:uid="{472B9FDE-8EE5-4134-8619-F14AA50F7C1A}"/>
    <hyperlink ref="B12" location="SchAestRevnotTaxBY" display="Estimated Revenues Other than Property Taxes  " xr:uid="{74A54B57-3E7B-4CBD-B075-4FD5491315A6}"/>
    <hyperlink ref="B13" location="SchAotherFinSourcUseBY" display="Other Financing Sources  " xr:uid="{8F9424EA-77D3-4C6F-93F0-429106CD9646}"/>
    <hyperlink ref="B14" location="SchAotherFinSourcUseBY" display="Other Financing (Uses)   " xr:uid="{CFB64A77-3399-4D4F-998A-48B75F9A0D4D}"/>
    <hyperlink ref="B15" location="SchAinterfunTransferBY" display="Interfund Transfers In   " xr:uid="{DE7BC921-64D2-43B7-921E-2B7939FA8747}"/>
    <hyperlink ref="B16" location="SchAinterfunTransferBY" display="Interfund Transfers (Out)   " xr:uid="{76B31A4E-B117-4C95-BAE9-9A8AFFE364AD}"/>
    <hyperlink ref="B17" location="SchAreductionNotAvailable" display="Line 11: Reduction for Fund Balance Reserved for Future Budget Year Expenditures" xr:uid="{7BBE35D7-2A38-4D62-890F-73BA03825113}"/>
    <hyperlink ref="B18" location="SchAreductionNotAvailable" display="     Maintained for Future Debt Retirement" xr:uid="{B21EAEB9-26F7-48D7-ACF2-BC8BC712B561}"/>
    <hyperlink ref="B19" location="SchAreductionNotAvailable" display="     Maintained for Future Capital Projects" xr:uid="{D03DFCD7-996B-4CE8-91D4-835360521101}"/>
    <hyperlink ref="B20" location="SchAreductionNotAvailable" display="     Maintained for Future Financial Stability" xr:uid="{992513F5-C82B-4494-B020-B11D2D280225}"/>
    <hyperlink ref="B23" location="SchAtotalFinReAvaBY" display="Total Financial Resources Available" xr:uid="{FB363543-FBE3-4541-8031-E752A64468F3}"/>
    <hyperlink ref="B24" location="SchAbudExpBY" display="Budgeted Expenditures/Expenses" xr:uid="{E8C6BE79-2F8E-4BE8-A6FA-88AAF0C411E0}"/>
    <hyperlink ref="B21" location="SchAreductionNotAvailable" display="     Maintained for Future Financial Stability" xr:uid="{E93318F6-C923-40E4-868F-171B3C0E4D00}"/>
  </hyperlinks>
  <printOptions horizontalCentered="1"/>
  <pageMargins left="0.5" right="0.5" top="0.5" bottom="0.5" header="0.5" footer="0.25"/>
  <pageSetup scale="60" orientation="landscape" r:id="rId1"/>
  <headerFooter alignWithMargins="0">
    <oddFooter>&amp;L&amp;"Arial,Bold"6/23  Arizona Auditor General&amp;C&amp;"Arial,Bold"Schedule A&amp;R&amp;"Arial,Bold"Official County Budget Forms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showGridLines="0" workbookViewId="0">
      <selection sqref="A1:I1"/>
    </sheetView>
  </sheetViews>
  <sheetFormatPr defaultColWidth="8.54296875" defaultRowHeight="11.5" x14ac:dyDescent="0.25"/>
  <cols>
    <col min="1" max="4" width="2.54296875" style="3" customWidth="1"/>
    <col min="5" max="5" width="35.54296875" style="3" customWidth="1"/>
    <col min="6" max="6" width="2.54296875" style="3" customWidth="1"/>
    <col min="7" max="7" width="17.54296875" style="3" customWidth="1"/>
    <col min="8" max="8" width="2.54296875" style="3" customWidth="1"/>
    <col min="9" max="9" width="17.54296875" style="3" customWidth="1"/>
    <col min="10" max="16384" width="8.54296875" style="3"/>
  </cols>
  <sheetData>
    <row r="1" spans="1:9" ht="15" customHeight="1" x14ac:dyDescent="0.25">
      <c r="A1" s="308" t="str">
        <f>Cover!D5</f>
        <v xml:space="preserve">Select from drop-down </v>
      </c>
      <c r="B1" s="309"/>
      <c r="C1" s="309"/>
      <c r="D1" s="309"/>
      <c r="E1" s="309"/>
      <c r="F1" s="309"/>
      <c r="G1" s="309"/>
      <c r="H1" s="309"/>
      <c r="I1" s="309"/>
    </row>
    <row r="2" spans="1:9" ht="15" customHeight="1" x14ac:dyDescent="0.35">
      <c r="A2" s="313" t="s">
        <v>79</v>
      </c>
      <c r="B2" s="313"/>
      <c r="C2" s="313"/>
      <c r="D2" s="313"/>
      <c r="E2" s="313"/>
      <c r="F2" s="313"/>
      <c r="G2" s="313"/>
      <c r="H2" s="313"/>
      <c r="I2" s="313"/>
    </row>
    <row r="3" spans="1:9" s="102" customFormat="1" ht="15" customHeight="1" x14ac:dyDescent="0.25">
      <c r="A3" s="310" t="str">
        <f>"Fiscal year " &amp;  Cover!D6</f>
        <v>Fiscal year select</v>
      </c>
      <c r="B3" s="309"/>
      <c r="C3" s="309"/>
      <c r="D3" s="309"/>
      <c r="E3" s="309"/>
      <c r="F3" s="309"/>
      <c r="G3" s="309"/>
      <c r="H3" s="309"/>
      <c r="I3" s="309"/>
    </row>
    <row r="4" spans="1:9" s="58" customFormat="1" ht="13.5" customHeight="1" x14ac:dyDescent="0.25">
      <c r="A4" s="72"/>
      <c r="B4" s="37"/>
      <c r="C4" s="37"/>
      <c r="D4" s="37"/>
      <c r="E4" s="37"/>
      <c r="F4" s="32"/>
      <c r="G4" s="103"/>
      <c r="H4" s="104"/>
      <c r="I4" s="103"/>
    </row>
    <row r="5" spans="1:9" s="58" customFormat="1" ht="13.5" customHeight="1" thickBot="1" x14ac:dyDescent="0.3">
      <c r="A5" s="72"/>
      <c r="B5" s="37"/>
      <c r="C5" s="37"/>
      <c r="D5" s="37"/>
      <c r="E5" s="37"/>
      <c r="F5" s="32"/>
      <c r="G5" s="64" t="e">
        <f>Cover!D6-1</f>
        <v>#VALUE!</v>
      </c>
      <c r="H5" s="57"/>
      <c r="I5" s="64" t="str">
        <f>Cover!D6</f>
        <v>select</v>
      </c>
    </row>
    <row r="6" spans="1:9" s="58" customFormat="1" ht="29.25" customHeight="1" thickBot="1" x14ac:dyDescent="0.35">
      <c r="A6" s="182" t="s">
        <v>80</v>
      </c>
      <c r="B6" s="314" t="s">
        <v>81</v>
      </c>
      <c r="C6" s="314"/>
      <c r="D6" s="314"/>
      <c r="E6" s="314"/>
      <c r="F6" s="8" t="s">
        <v>82</v>
      </c>
      <c r="G6" s="76"/>
      <c r="H6" s="8" t="s">
        <v>82</v>
      </c>
      <c r="I6" s="76"/>
    </row>
    <row r="7" spans="1:9" s="58" customFormat="1" ht="7" customHeight="1" thickTop="1" x14ac:dyDescent="0.3">
      <c r="A7" s="59"/>
      <c r="B7" s="260"/>
      <c r="C7" s="260"/>
      <c r="D7" s="260"/>
      <c r="E7" s="260"/>
      <c r="F7" s="32"/>
      <c r="G7" s="68"/>
      <c r="H7" s="8"/>
      <c r="I7" s="69"/>
    </row>
    <row r="8" spans="1:9" s="58" customFormat="1" ht="57" customHeight="1" thickBot="1" x14ac:dyDescent="0.35">
      <c r="A8" s="182" t="s">
        <v>83</v>
      </c>
      <c r="B8" s="312" t="s">
        <v>84</v>
      </c>
      <c r="C8" s="312"/>
      <c r="D8" s="312"/>
      <c r="E8" s="312"/>
      <c r="F8" s="8" t="s">
        <v>82</v>
      </c>
      <c r="G8" s="76"/>
      <c r="H8" s="6"/>
      <c r="I8" s="52"/>
    </row>
    <row r="9" spans="1:9" s="58" customFormat="1" ht="6.65" customHeight="1" thickTop="1" x14ac:dyDescent="0.3">
      <c r="A9" s="48"/>
      <c r="B9" s="260"/>
      <c r="C9" s="260"/>
      <c r="D9" s="260"/>
      <c r="E9" s="260"/>
      <c r="F9" s="32"/>
      <c r="G9" s="69"/>
      <c r="H9" s="6"/>
      <c r="I9" s="52"/>
    </row>
    <row r="10" spans="1:9" s="58" customFormat="1" ht="13.4" customHeight="1" x14ac:dyDescent="0.3">
      <c r="A10" s="60" t="s">
        <v>85</v>
      </c>
      <c r="B10" s="5" t="s">
        <v>86</v>
      </c>
      <c r="C10" s="5"/>
      <c r="D10" s="5"/>
      <c r="E10" s="5"/>
      <c r="F10" s="34"/>
      <c r="G10" s="53"/>
      <c r="H10" s="6"/>
      <c r="I10" s="53"/>
    </row>
    <row r="11" spans="1:9" s="58" customFormat="1" ht="13.4" customHeight="1" x14ac:dyDescent="0.3">
      <c r="A11" s="60"/>
      <c r="B11" s="196" t="s">
        <v>87</v>
      </c>
      <c r="C11" s="5"/>
      <c r="D11" s="5"/>
      <c r="E11" s="5"/>
      <c r="F11" s="32" t="s">
        <v>82</v>
      </c>
      <c r="G11" s="77"/>
      <c r="H11" s="8" t="s">
        <v>82</v>
      </c>
      <c r="I11" s="77"/>
    </row>
    <row r="12" spans="1:9" s="58" customFormat="1" ht="13.4" customHeight="1" x14ac:dyDescent="0.3">
      <c r="A12" s="60"/>
      <c r="B12" s="223"/>
      <c r="C12" s="5"/>
      <c r="D12" s="316" t="s">
        <v>88</v>
      </c>
      <c r="E12" s="316"/>
      <c r="F12" s="32"/>
      <c r="G12" s="77"/>
      <c r="H12" s="8"/>
      <c r="I12" s="77"/>
    </row>
    <row r="13" spans="1:9" s="58" customFormat="1" ht="16.399999999999999" customHeight="1" x14ac:dyDescent="0.3">
      <c r="A13" s="60"/>
      <c r="B13" s="196" t="s">
        <v>89</v>
      </c>
      <c r="C13" s="5"/>
      <c r="D13" s="5"/>
      <c r="E13" s="5"/>
      <c r="F13" s="32"/>
      <c r="G13" s="70"/>
      <c r="H13" s="8"/>
      <c r="I13" s="70"/>
    </row>
    <row r="14" spans="1:9" s="58" customFormat="1" ht="13.4" customHeight="1" x14ac:dyDescent="0.3">
      <c r="A14" s="60"/>
      <c r="B14" s="5"/>
      <c r="C14" s="5"/>
      <c r="D14" s="315" t="s">
        <v>90</v>
      </c>
      <c r="E14" s="316"/>
      <c r="F14" s="8" t="s">
        <v>82</v>
      </c>
      <c r="G14" s="77"/>
      <c r="H14" s="8" t="s">
        <v>82</v>
      </c>
      <c r="I14" s="77"/>
    </row>
    <row r="15" spans="1:9" s="58" customFormat="1" ht="13.4" customHeight="1" x14ac:dyDescent="0.3">
      <c r="A15" s="60"/>
      <c r="B15" s="5"/>
      <c r="C15" s="5"/>
      <c r="D15" s="316" t="s">
        <v>88</v>
      </c>
      <c r="E15" s="316"/>
      <c r="F15" s="32"/>
      <c r="G15" s="77"/>
      <c r="H15" s="62"/>
      <c r="I15" s="77"/>
    </row>
    <row r="16" spans="1:9" s="58" customFormat="1" ht="13.4" customHeight="1" x14ac:dyDescent="0.3">
      <c r="A16" s="60"/>
      <c r="B16" s="5"/>
      <c r="C16" s="5"/>
      <c r="D16" s="317"/>
      <c r="E16" s="317"/>
      <c r="F16" s="32"/>
      <c r="G16" s="77"/>
      <c r="H16" s="62"/>
      <c r="I16" s="77"/>
    </row>
    <row r="17" spans="1:9" s="58" customFormat="1" ht="13.4" customHeight="1" x14ac:dyDescent="0.3">
      <c r="A17" s="60"/>
      <c r="B17" s="5"/>
      <c r="C17" s="5"/>
      <c r="D17" s="317"/>
      <c r="E17" s="317"/>
      <c r="F17" s="32"/>
      <c r="G17" s="77"/>
      <c r="H17" s="62"/>
      <c r="I17" s="77"/>
    </row>
    <row r="18" spans="1:9" s="58" customFormat="1" ht="13.4" customHeight="1" x14ac:dyDescent="0.3">
      <c r="A18" s="60"/>
      <c r="B18" s="5"/>
      <c r="C18" s="5"/>
      <c r="D18" s="5"/>
      <c r="E18" s="5" t="s">
        <v>91</v>
      </c>
      <c r="F18" s="8" t="s">
        <v>82</v>
      </c>
      <c r="G18" s="78">
        <f>SUM(G14:G17)</f>
        <v>0</v>
      </c>
      <c r="H18" s="8" t="s">
        <v>82</v>
      </c>
      <c r="I18" s="78">
        <f>SUM(I14:I17)</f>
        <v>0</v>
      </c>
    </row>
    <row r="19" spans="1:9" s="58" customFormat="1" ht="14.9" customHeight="1" thickBot="1" x14ac:dyDescent="0.35">
      <c r="A19" s="5"/>
      <c r="B19" s="197" t="s">
        <v>92</v>
      </c>
      <c r="C19" s="5" t="s">
        <v>93</v>
      </c>
      <c r="D19" s="5"/>
      <c r="E19" s="5"/>
      <c r="F19" s="8" t="s">
        <v>82</v>
      </c>
      <c r="G19" s="79">
        <f>G11+G12+G18</f>
        <v>0</v>
      </c>
      <c r="H19" s="8" t="s">
        <v>82</v>
      </c>
      <c r="I19" s="79">
        <f>I11+I12+I18</f>
        <v>0</v>
      </c>
    </row>
    <row r="20" spans="1:9" s="58" customFormat="1" ht="6" customHeight="1" thickTop="1" x14ac:dyDescent="0.3">
      <c r="A20" s="5"/>
      <c r="B20" s="5"/>
      <c r="C20" s="5"/>
      <c r="D20" s="5"/>
      <c r="E20" s="5"/>
      <c r="F20" s="32"/>
      <c r="G20" s="53"/>
      <c r="H20" s="8"/>
      <c r="I20" s="53"/>
    </row>
    <row r="21" spans="1:9" s="58" customFormat="1" ht="13.4" customHeight="1" x14ac:dyDescent="0.3">
      <c r="A21" s="5" t="s">
        <v>94</v>
      </c>
      <c r="B21" s="5" t="s">
        <v>95</v>
      </c>
      <c r="C21" s="5"/>
      <c r="D21" s="5"/>
      <c r="E21" s="5"/>
      <c r="F21" s="37"/>
      <c r="G21" s="53"/>
      <c r="H21" s="6"/>
      <c r="I21" s="53"/>
    </row>
    <row r="22" spans="1:9" s="58" customFormat="1" ht="17.149999999999999" customHeight="1" x14ac:dyDescent="0.3">
      <c r="A22" s="5"/>
      <c r="B22" s="198" t="s">
        <v>96</v>
      </c>
      <c r="C22" s="5"/>
      <c r="D22" s="5"/>
      <c r="E22" s="5"/>
      <c r="F22" s="37"/>
      <c r="G22" s="53"/>
      <c r="H22" s="6"/>
      <c r="I22" s="53"/>
    </row>
    <row r="23" spans="1:9" s="58" customFormat="1" ht="13.4" customHeight="1" x14ac:dyDescent="0.3">
      <c r="A23" s="5"/>
      <c r="B23" s="5"/>
      <c r="C23" s="50" t="s">
        <v>97</v>
      </c>
      <c r="D23" s="30"/>
      <c r="E23" s="199"/>
      <c r="F23" s="8" t="s">
        <v>82</v>
      </c>
      <c r="G23" s="77"/>
      <c r="H23" s="6"/>
      <c r="I23" s="53"/>
    </row>
    <row r="24" spans="1:9" s="58" customFormat="1" ht="13.4" customHeight="1" x14ac:dyDescent="0.3">
      <c r="A24" s="5"/>
      <c r="B24" s="5"/>
      <c r="C24" s="50" t="s">
        <v>98</v>
      </c>
      <c r="D24" s="30"/>
      <c r="E24" s="5"/>
      <c r="F24" s="37"/>
      <c r="G24" s="77"/>
      <c r="H24" s="6"/>
      <c r="I24" s="53"/>
    </row>
    <row r="25" spans="1:9" s="58" customFormat="1" ht="13.4" customHeight="1" x14ac:dyDescent="0.3">
      <c r="A25" s="5"/>
      <c r="B25" s="5"/>
      <c r="C25" s="50" t="s">
        <v>99</v>
      </c>
      <c r="D25" s="30"/>
      <c r="E25" s="5"/>
      <c r="F25" s="8" t="s">
        <v>82</v>
      </c>
      <c r="G25" s="78">
        <f>G23+G24</f>
        <v>0</v>
      </c>
      <c r="H25" s="6"/>
      <c r="I25" s="53"/>
    </row>
    <row r="26" spans="1:9" s="58" customFormat="1" ht="18.649999999999999" customHeight="1" x14ac:dyDescent="0.3">
      <c r="A26" s="5"/>
      <c r="B26" s="198" t="s">
        <v>100</v>
      </c>
      <c r="C26" s="5"/>
      <c r="D26" s="5"/>
      <c r="E26" s="5"/>
      <c r="F26" s="37"/>
      <c r="G26" s="53"/>
      <c r="H26" s="6"/>
      <c r="I26" s="53"/>
    </row>
    <row r="27" spans="1:9" s="58" customFormat="1" ht="13.4" customHeight="1" x14ac:dyDescent="0.3">
      <c r="A27" s="5"/>
      <c r="B27" s="5"/>
      <c r="C27" s="50" t="s">
        <v>101</v>
      </c>
      <c r="D27" s="199"/>
      <c r="E27" s="105"/>
      <c r="F27" s="8" t="s">
        <v>82</v>
      </c>
      <c r="G27" s="77"/>
      <c r="H27" s="6"/>
      <c r="I27" s="53"/>
    </row>
    <row r="28" spans="1:9" s="58" customFormat="1" ht="13.4" customHeight="1" x14ac:dyDescent="0.3">
      <c r="A28" s="5"/>
      <c r="B28" s="5"/>
      <c r="C28" s="50" t="s">
        <v>98</v>
      </c>
      <c r="D28" s="30"/>
      <c r="E28" s="5"/>
      <c r="F28" s="37"/>
      <c r="G28" s="77"/>
      <c r="H28" s="6"/>
      <c r="I28" s="53"/>
    </row>
    <row r="29" spans="1:9" s="58" customFormat="1" ht="13.4" customHeight="1" x14ac:dyDescent="0.3">
      <c r="A29" s="5"/>
      <c r="B29" s="5"/>
      <c r="C29" s="50" t="s">
        <v>102</v>
      </c>
      <c r="D29" s="30"/>
      <c r="E29" s="5"/>
      <c r="F29" s="8" t="s">
        <v>82</v>
      </c>
      <c r="G29" s="78">
        <f>G27+G28</f>
        <v>0</v>
      </c>
      <c r="H29" s="6"/>
      <c r="I29" s="53"/>
    </row>
    <row r="30" spans="1:9" s="58" customFormat="1" ht="18.649999999999999" customHeight="1" thickBot="1" x14ac:dyDescent="0.35">
      <c r="A30" s="5"/>
      <c r="B30" s="197" t="s">
        <v>103</v>
      </c>
      <c r="C30" s="5"/>
      <c r="D30" s="5"/>
      <c r="E30" s="5"/>
      <c r="F30" s="8" t="s">
        <v>82</v>
      </c>
      <c r="G30" s="79">
        <f>G25+G29</f>
        <v>0</v>
      </c>
      <c r="H30" s="8"/>
      <c r="I30" s="53"/>
    </row>
    <row r="31" spans="1:9" s="58" customFormat="1" ht="7" customHeight="1" thickTop="1" x14ac:dyDescent="0.3">
      <c r="A31" s="5"/>
      <c r="B31" s="5"/>
      <c r="C31" s="5"/>
      <c r="D31" s="5"/>
      <c r="E31" s="5"/>
      <c r="F31" s="37"/>
      <c r="G31" s="53"/>
      <c r="H31" s="8"/>
      <c r="I31" s="53"/>
    </row>
    <row r="32" spans="1:9" s="58" customFormat="1" ht="13.4" customHeight="1" x14ac:dyDescent="0.3">
      <c r="A32" s="5" t="s">
        <v>104</v>
      </c>
      <c r="B32" s="5" t="s">
        <v>105</v>
      </c>
      <c r="C32" s="5"/>
      <c r="D32" s="5"/>
      <c r="E32" s="5"/>
      <c r="F32" s="32"/>
      <c r="G32" s="53"/>
      <c r="H32" s="53"/>
      <c r="I32" s="53"/>
    </row>
    <row r="33" spans="1:9" s="58" customFormat="1" ht="14.15" customHeight="1" x14ac:dyDescent="0.3">
      <c r="A33" s="37"/>
      <c r="B33" s="198" t="s">
        <v>106</v>
      </c>
      <c r="C33" s="5"/>
      <c r="D33" s="5"/>
      <c r="E33" s="5"/>
      <c r="F33" s="37"/>
      <c r="G33" s="54"/>
      <c r="H33" s="54"/>
      <c r="I33" s="54"/>
    </row>
    <row r="34" spans="1:9" s="58" customFormat="1" ht="13.4" customHeight="1" x14ac:dyDescent="0.3">
      <c r="A34" s="37"/>
      <c r="B34" s="5"/>
      <c r="C34" s="50" t="s">
        <v>107</v>
      </c>
      <c r="D34" s="30"/>
      <c r="E34" s="5"/>
      <c r="F34" s="37"/>
      <c r="G34" s="55"/>
      <c r="H34" s="54"/>
      <c r="I34" s="55"/>
    </row>
    <row r="35" spans="1:9" s="58" customFormat="1" ht="13.4" customHeight="1" x14ac:dyDescent="0.3">
      <c r="A35" s="37"/>
      <c r="B35" s="5"/>
      <c r="C35" s="50"/>
      <c r="D35" s="30"/>
      <c r="E35" s="126" t="s">
        <v>88</v>
      </c>
      <c r="F35" s="37"/>
      <c r="G35" s="55"/>
      <c r="H35" s="54"/>
      <c r="I35" s="55"/>
    </row>
    <row r="36" spans="1:9" s="58" customFormat="1" ht="13.4" customHeight="1" x14ac:dyDescent="0.3">
      <c r="A36" s="37"/>
      <c r="B36" s="5"/>
      <c r="C36" s="50" t="s">
        <v>108</v>
      </c>
      <c r="D36" s="30"/>
      <c r="E36" s="5"/>
      <c r="F36" s="37"/>
      <c r="G36" s="54"/>
      <c r="H36" s="54"/>
      <c r="I36" s="54"/>
    </row>
    <row r="37" spans="1:9" s="58" customFormat="1" ht="13.4" customHeight="1" x14ac:dyDescent="0.3">
      <c r="A37" s="37"/>
      <c r="B37" s="5"/>
      <c r="C37" s="5"/>
      <c r="D37" s="5"/>
      <c r="E37" s="126" t="s">
        <v>90</v>
      </c>
      <c r="F37" s="37"/>
      <c r="G37" s="55"/>
      <c r="H37" s="54"/>
      <c r="I37" s="55"/>
    </row>
    <row r="38" spans="1:9" s="58" customFormat="1" ht="13.4" customHeight="1" x14ac:dyDescent="0.3">
      <c r="A38" s="37"/>
      <c r="B38" s="5"/>
      <c r="C38" s="5"/>
      <c r="D38" s="5"/>
      <c r="E38" s="126" t="s">
        <v>88</v>
      </c>
      <c r="F38" s="5"/>
      <c r="G38" s="55"/>
      <c r="H38" s="54"/>
      <c r="I38" s="55"/>
    </row>
    <row r="39" spans="1:9" s="58" customFormat="1" ht="13.4" customHeight="1" x14ac:dyDescent="0.3">
      <c r="A39" s="37"/>
      <c r="B39" s="5"/>
      <c r="C39" s="5"/>
      <c r="D39" s="5"/>
      <c r="E39" s="125"/>
      <c r="F39" s="37"/>
      <c r="G39" s="55"/>
      <c r="H39" s="54"/>
      <c r="I39" s="55"/>
    </row>
    <row r="40" spans="1:9" s="58" customFormat="1" ht="13.4" customHeight="1" x14ac:dyDescent="0.3">
      <c r="A40" s="37"/>
      <c r="B40" s="5"/>
      <c r="C40" s="5"/>
      <c r="D40" s="5"/>
      <c r="E40" s="125"/>
      <c r="F40" s="37"/>
      <c r="G40" s="55"/>
      <c r="H40" s="54"/>
      <c r="I40" s="55"/>
    </row>
    <row r="41" spans="1:9" s="58" customFormat="1" ht="14.9" customHeight="1" thickBot="1" x14ac:dyDescent="0.35">
      <c r="A41" s="37"/>
      <c r="B41" s="5"/>
      <c r="C41" s="50" t="s">
        <v>109</v>
      </c>
      <c r="E41" s="5"/>
      <c r="F41" s="37"/>
      <c r="G41" s="56">
        <f>SUM(G34:G40)</f>
        <v>0</v>
      </c>
      <c r="H41" s="54"/>
      <c r="I41" s="56">
        <f>SUM(I34:I40)</f>
        <v>0</v>
      </c>
    </row>
    <row r="42" spans="1:9" s="58" customFormat="1" ht="14.9" customHeight="1" thickTop="1" x14ac:dyDescent="0.3">
      <c r="A42" s="37"/>
      <c r="B42" s="196" t="s">
        <v>110</v>
      </c>
      <c r="C42" s="5"/>
      <c r="D42" s="5"/>
      <c r="E42" s="5"/>
      <c r="F42" s="37"/>
      <c r="G42" s="38"/>
      <c r="H42" s="38"/>
      <c r="I42" s="38"/>
    </row>
    <row r="43" spans="1:9" s="58" customFormat="1" ht="13.4" customHeight="1" x14ac:dyDescent="0.3">
      <c r="A43" s="37"/>
      <c r="B43" s="5"/>
      <c r="C43" s="5" t="s">
        <v>111</v>
      </c>
      <c r="D43" s="5"/>
      <c r="E43" s="5"/>
      <c r="F43" s="37"/>
      <c r="G43" s="38"/>
      <c r="H43" s="38"/>
      <c r="I43" s="38"/>
    </row>
    <row r="44" spans="1:9" s="58" customFormat="1" ht="13.4" customHeight="1" x14ac:dyDescent="0.3">
      <c r="A44" s="37"/>
      <c r="B44" s="5"/>
      <c r="C44" s="5"/>
      <c r="D44" s="5"/>
      <c r="E44" s="261" t="s">
        <v>88</v>
      </c>
      <c r="F44" s="60"/>
      <c r="G44" s="55"/>
      <c r="H44" s="54"/>
      <c r="I44" s="55"/>
    </row>
    <row r="45" spans="1:9" s="58" customFormat="1" ht="13.4" customHeight="1" x14ac:dyDescent="0.3">
      <c r="A45" s="37"/>
      <c r="B45" s="5"/>
      <c r="C45" s="5"/>
      <c r="D45" s="5"/>
      <c r="E45" s="125"/>
      <c r="F45" s="37"/>
      <c r="G45" s="55"/>
      <c r="H45" s="54"/>
      <c r="I45" s="55"/>
    </row>
    <row r="46" spans="1:9" s="58" customFormat="1" ht="13.4" customHeight="1" x14ac:dyDescent="0.3">
      <c r="A46" s="37"/>
      <c r="B46" s="5"/>
      <c r="C46" s="5"/>
      <c r="D46" s="5"/>
      <c r="E46" s="125"/>
      <c r="F46" s="37"/>
      <c r="G46" s="55"/>
      <c r="H46" s="54"/>
      <c r="I46" s="55"/>
    </row>
    <row r="47" spans="1:9" s="58" customFormat="1" ht="13.4" customHeight="1" x14ac:dyDescent="0.3">
      <c r="A47" s="37"/>
      <c r="B47" s="37"/>
      <c r="C47" s="37"/>
      <c r="D47" s="37"/>
      <c r="E47" s="125"/>
      <c r="F47" s="37"/>
      <c r="G47" s="55"/>
      <c r="H47" s="54"/>
      <c r="I47" s="55"/>
    </row>
    <row r="48" spans="1:9" s="58" customFormat="1" ht="10.4" customHeight="1" x14ac:dyDescent="0.3">
      <c r="A48" s="37"/>
      <c r="B48" s="37"/>
      <c r="C48" s="37"/>
      <c r="D48" s="37"/>
      <c r="E48" s="5"/>
      <c r="F48" s="37"/>
      <c r="G48" s="54"/>
      <c r="H48" s="54"/>
      <c r="I48" s="54"/>
    </row>
    <row r="49" spans="1:9" s="58" customFormat="1" ht="27" customHeight="1" x14ac:dyDescent="0.25">
      <c r="A49" s="80" t="s">
        <v>73</v>
      </c>
      <c r="B49" s="311" t="s">
        <v>112</v>
      </c>
      <c r="C49" s="311"/>
      <c r="D49" s="311"/>
      <c r="E49" s="311"/>
      <c r="F49" s="311"/>
      <c r="G49" s="311"/>
      <c r="H49" s="311"/>
      <c r="I49" s="311"/>
    </row>
  </sheetData>
  <sheetProtection sheet="1" formatCells="0" formatColumns="0" formatRows="0" insertRows="0" deleteRows="0"/>
  <mergeCells count="11">
    <mergeCell ref="A1:I1"/>
    <mergeCell ref="A3:I3"/>
    <mergeCell ref="B49:I49"/>
    <mergeCell ref="B8:E8"/>
    <mergeCell ref="A2:I2"/>
    <mergeCell ref="B6:E6"/>
    <mergeCell ref="D14:E14"/>
    <mergeCell ref="D15:E15"/>
    <mergeCell ref="D16:E16"/>
    <mergeCell ref="D17:E17"/>
    <mergeCell ref="D12:E12"/>
  </mergeCells>
  <phoneticPr fontId="13" type="noConversion"/>
  <hyperlinks>
    <hyperlink ref="A6" location="SchBPropertyTax1" display="1." xr:uid="{1B0A574E-87EC-49EA-9EB8-634D3F25EDB9}"/>
    <hyperlink ref="A8" location="SchBPropertyTax2" display="2." xr:uid="{C4A934F0-DDB2-461C-942C-76866823E21D}"/>
    <hyperlink ref="B11" location="SchB3A" display="A. Primary property taxes" xr:uid="{6B6C1042-B4C0-4BD6-B62B-C1697E3F5083}"/>
    <hyperlink ref="B13" location="SchB3B" display="B. Secondary property taxes" xr:uid="{65E89DAA-77BF-4609-9C4E-3681419F8BD5}"/>
    <hyperlink ref="B19" location="SchB3C" display="C." xr:uid="{E0CE378E-3C7C-4ACA-AA8B-730F1474729F}"/>
    <hyperlink ref="B30" location="SchB4C" display="C. Total property taxes collected" xr:uid="{A83B43AB-674C-4A17-B702-2F5E81CF020C}"/>
    <hyperlink ref="B42" location="SchB5B" display="B. Special assessment district tax rates " xr:uid="{2971A7AC-94FD-42F6-8D8C-BAD8CFAF5731}"/>
    <hyperlink ref="B22" location="SchB4A1" display="A. Primary property taxes" xr:uid="{F36EE4C6-EF86-43A4-8011-F221A125659A}"/>
    <hyperlink ref="B26" location="SchB4B1" display="B. Secondary property taxes" xr:uid="{2E4A05B1-F4E3-476F-A399-45130B5B414C}"/>
    <hyperlink ref="B33" location="SchA5A1" display="A.  County tax rate" xr:uid="{7318248D-87B2-4700-B821-88825ECD980F}"/>
  </hyperlinks>
  <printOptions horizontalCentered="1"/>
  <pageMargins left="0.5" right="0.5" top="0.5" bottom="0.25" header="0.5" footer="0.25"/>
  <pageSetup orientation="portrait" r:id="rId1"/>
  <headerFooter alignWithMargins="0">
    <oddFooter>&amp;L&amp;"Arial,Bold"6/23  Arizona Auditor General&amp;C&amp;"Arial,Bold"Schedule B&amp;R&amp;"Arial,Bold"Official County Budget Forms</oddFooter>
  </headerFooter>
  <ignoredErrors>
    <ignoredError sqref="A6 A8 A10 A21 A3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143"/>
  <sheetViews>
    <sheetView showGridLines="0" workbookViewId="0"/>
  </sheetViews>
  <sheetFormatPr defaultColWidth="8.54296875" defaultRowHeight="11.5" x14ac:dyDescent="0.25"/>
  <cols>
    <col min="1" max="2" width="1.54296875" style="1" customWidth="1"/>
    <col min="3" max="3" width="43.453125" style="1" customWidth="1"/>
    <col min="4" max="4" width="2.54296875" style="1" customWidth="1"/>
    <col min="5" max="5" width="18.453125" style="1" customWidth="1"/>
    <col min="6" max="6" width="2.54296875" style="1" customWidth="1"/>
    <col min="7" max="7" width="18.453125" style="1" customWidth="1"/>
    <col min="8" max="8" width="2.54296875" style="1" customWidth="1"/>
    <col min="9" max="9" width="18.453125" style="1" customWidth="1"/>
    <col min="10" max="15" width="8.54296875" style="1"/>
    <col min="16" max="16" width="6.54296875" style="1" customWidth="1"/>
    <col min="17" max="17" width="8.54296875" style="1" customWidth="1"/>
    <col min="18" max="18" width="6.54296875" style="1" customWidth="1"/>
    <col min="19" max="19" width="5.54296875" style="1" customWidth="1"/>
    <col min="20" max="20" width="6.54296875" style="1" customWidth="1"/>
    <col min="21" max="16384" width="8.54296875" style="1"/>
  </cols>
  <sheetData>
    <row r="1" spans="1:24" s="16" customFormat="1" ht="15" customHeight="1" x14ac:dyDescent="0.35">
      <c r="A1" s="218"/>
      <c r="B1" s="308" t="str">
        <f>Cover!D5</f>
        <v xml:space="preserve">Select from drop-down </v>
      </c>
      <c r="C1" s="309"/>
      <c r="D1" s="309"/>
      <c r="E1" s="309"/>
      <c r="F1" s="309"/>
      <c r="G1" s="309"/>
      <c r="H1" s="309"/>
      <c r="I1" s="309"/>
    </row>
    <row r="2" spans="1:24" s="16" customFormat="1" ht="15" customHeight="1" x14ac:dyDescent="0.35">
      <c r="A2" s="310" t="s">
        <v>113</v>
      </c>
      <c r="B2" s="309"/>
      <c r="C2" s="309"/>
      <c r="D2" s="309"/>
      <c r="E2" s="309"/>
      <c r="F2" s="309"/>
      <c r="G2" s="309"/>
      <c r="H2" s="309"/>
      <c r="I2" s="309"/>
    </row>
    <row r="3" spans="1:24" s="106" customFormat="1" ht="15" customHeight="1" x14ac:dyDescent="0.35">
      <c r="A3" s="310" t="str">
        <f>"Fiscal year " &amp;  Cover!D6</f>
        <v>Fiscal year select</v>
      </c>
      <c r="B3" s="309"/>
      <c r="C3" s="309"/>
      <c r="D3" s="309"/>
      <c r="E3" s="309"/>
      <c r="F3" s="309"/>
      <c r="G3" s="309"/>
      <c r="H3" s="309"/>
      <c r="I3" s="309"/>
    </row>
    <row r="4" spans="1:24" ht="9.75" customHeight="1" x14ac:dyDescent="0.35">
      <c r="C4" s="96"/>
      <c r="D4" s="2"/>
      <c r="E4" s="97"/>
      <c r="F4" s="2"/>
      <c r="G4" s="97"/>
      <c r="H4" s="2"/>
      <c r="I4" s="97"/>
    </row>
    <row r="5" spans="1:24" s="39" customFormat="1" ht="40.5" customHeight="1" x14ac:dyDescent="0.3">
      <c r="A5" s="320"/>
      <c r="B5" s="321"/>
      <c r="C5" s="321"/>
      <c r="D5" s="29"/>
      <c r="E5" s="183" t="s">
        <v>114</v>
      </c>
      <c r="F5" s="219"/>
      <c r="G5" s="183" t="s">
        <v>115</v>
      </c>
      <c r="H5" s="219"/>
      <c r="I5" s="183" t="s">
        <v>114</v>
      </c>
      <c r="J5" s="30"/>
      <c r="K5" s="30"/>
      <c r="L5" s="30"/>
      <c r="M5" s="30"/>
      <c r="N5" s="30"/>
      <c r="O5" s="30"/>
      <c r="P5" s="30"/>
      <c r="Q5" s="30"/>
      <c r="R5" s="30"/>
      <c r="S5" s="30"/>
      <c r="T5" s="30"/>
      <c r="U5" s="30"/>
      <c r="V5" s="30"/>
      <c r="W5" s="30"/>
      <c r="X5" s="30"/>
    </row>
    <row r="6" spans="1:24" s="30" customFormat="1" ht="14.25" customHeight="1" thickBot="1" x14ac:dyDescent="0.35">
      <c r="A6" s="322" t="s">
        <v>116</v>
      </c>
      <c r="B6" s="322"/>
      <c r="C6" s="322"/>
      <c r="D6" s="33"/>
      <c r="E6" s="116" t="e">
        <f>Cover!D6-1</f>
        <v>#VALUE!</v>
      </c>
      <c r="F6" s="98"/>
      <c r="G6" s="117" t="e">
        <f>Cover!D6-1</f>
        <v>#VALUE!</v>
      </c>
      <c r="H6" s="98"/>
      <c r="I6" s="117" t="str">
        <f>Cover!D6</f>
        <v>select</v>
      </c>
    </row>
    <row r="7" spans="1:24" s="30" customFormat="1" ht="13.4" customHeight="1" thickTop="1" x14ac:dyDescent="0.25">
      <c r="A7" s="266" t="s">
        <v>39</v>
      </c>
      <c r="B7" s="37"/>
      <c r="C7" s="37"/>
      <c r="D7" s="33"/>
      <c r="E7" s="35"/>
      <c r="F7" s="33"/>
      <c r="G7" s="35"/>
      <c r="H7" s="33"/>
      <c r="I7" s="35"/>
    </row>
    <row r="8" spans="1:24" s="30" customFormat="1" ht="8.15" customHeight="1" x14ac:dyDescent="0.25">
      <c r="A8" s="37"/>
      <c r="B8" s="37"/>
      <c r="C8" s="37"/>
      <c r="D8" s="33"/>
      <c r="E8" s="35"/>
      <c r="F8" s="33"/>
      <c r="G8" s="35"/>
      <c r="H8" s="33"/>
      <c r="I8" s="35"/>
    </row>
    <row r="9" spans="1:24" s="30" customFormat="1" ht="13.5" customHeight="1" x14ac:dyDescent="0.25">
      <c r="A9" s="37"/>
      <c r="B9" s="266" t="s">
        <v>117</v>
      </c>
      <c r="C9" s="37"/>
      <c r="D9" s="33"/>
      <c r="E9" s="35"/>
      <c r="F9" s="33"/>
      <c r="G9" s="35"/>
      <c r="H9" s="33"/>
      <c r="I9" s="35"/>
    </row>
    <row r="10" spans="1:24" s="30" customFormat="1" ht="13.5" customHeight="1" x14ac:dyDescent="0.25">
      <c r="A10" s="37"/>
      <c r="B10" s="37"/>
      <c r="C10" s="40"/>
      <c r="D10" s="33" t="s">
        <v>82</v>
      </c>
      <c r="E10" s="74"/>
      <c r="F10" s="33" t="s">
        <v>82</v>
      </c>
      <c r="G10" s="74"/>
      <c r="H10" s="33" t="s">
        <v>82</v>
      </c>
      <c r="I10" s="74">
        <v>0</v>
      </c>
    </row>
    <row r="11" spans="1:24" s="30" customFormat="1" ht="13.5" customHeight="1" x14ac:dyDescent="0.25">
      <c r="A11" s="37"/>
      <c r="B11" s="37"/>
      <c r="C11" s="40"/>
      <c r="D11" s="33"/>
      <c r="E11" s="74"/>
      <c r="F11" s="33"/>
      <c r="G11" s="74"/>
      <c r="H11" s="33"/>
      <c r="I11" s="74">
        <v>0</v>
      </c>
    </row>
    <row r="12" spans="1:24" s="30" customFormat="1" ht="13.5" customHeight="1" x14ac:dyDescent="0.25">
      <c r="A12" s="37"/>
      <c r="B12" s="37"/>
      <c r="C12" s="40"/>
      <c r="D12" s="33"/>
      <c r="E12" s="74"/>
      <c r="F12" s="63"/>
      <c r="G12" s="74"/>
      <c r="H12" s="63"/>
      <c r="I12" s="74">
        <v>0</v>
      </c>
    </row>
    <row r="13" spans="1:24" s="30" customFormat="1" ht="13.5" customHeight="1" x14ac:dyDescent="0.25">
      <c r="A13" s="37"/>
      <c r="B13" s="37"/>
      <c r="C13" s="40"/>
      <c r="D13" s="33"/>
      <c r="E13" s="74"/>
      <c r="F13" s="63"/>
      <c r="G13" s="74"/>
      <c r="H13" s="63"/>
      <c r="I13" s="74">
        <v>0</v>
      </c>
    </row>
    <row r="14" spans="1:24" s="30" customFormat="1" ht="8.15" customHeight="1" x14ac:dyDescent="0.25">
      <c r="A14" s="37"/>
      <c r="B14" s="37"/>
      <c r="C14" s="37"/>
      <c r="D14" s="33"/>
      <c r="E14" s="35"/>
      <c r="F14" s="33"/>
      <c r="G14" s="35"/>
      <c r="H14" s="33"/>
      <c r="I14" s="35"/>
    </row>
    <row r="15" spans="1:24" s="30" customFormat="1" ht="13.5" customHeight="1" x14ac:dyDescent="0.25">
      <c r="A15" s="37"/>
      <c r="B15" s="266" t="s">
        <v>118</v>
      </c>
      <c r="C15" s="37"/>
      <c r="D15" s="33"/>
      <c r="E15" s="35"/>
      <c r="F15" s="33"/>
      <c r="G15" s="35"/>
      <c r="H15" s="33"/>
      <c r="I15" s="35"/>
    </row>
    <row r="16" spans="1:24" s="30" customFormat="1" ht="13.5" customHeight="1" x14ac:dyDescent="0.25">
      <c r="A16" s="37"/>
      <c r="B16" s="37"/>
      <c r="C16" s="40"/>
      <c r="D16" s="33"/>
      <c r="E16" s="74"/>
      <c r="F16" s="33"/>
      <c r="G16" s="74"/>
      <c r="H16" s="33"/>
      <c r="I16" s="74">
        <v>0</v>
      </c>
    </row>
    <row r="17" spans="1:9" s="30" customFormat="1" ht="13.5" customHeight="1" x14ac:dyDescent="0.25">
      <c r="A17" s="37"/>
      <c r="B17" s="37"/>
      <c r="C17" s="40"/>
      <c r="D17" s="33"/>
      <c r="E17" s="74"/>
      <c r="F17" s="33"/>
      <c r="G17" s="74"/>
      <c r="H17" s="33"/>
      <c r="I17" s="74">
        <v>0</v>
      </c>
    </row>
    <row r="18" spans="1:9" s="30" customFormat="1" ht="13.5" customHeight="1" x14ac:dyDescent="0.25">
      <c r="A18" s="37"/>
      <c r="B18" s="37"/>
      <c r="C18" s="40"/>
      <c r="D18" s="33"/>
      <c r="E18" s="74"/>
      <c r="F18" s="33"/>
      <c r="G18" s="74"/>
      <c r="H18" s="33"/>
      <c r="I18" s="74">
        <v>0</v>
      </c>
    </row>
    <row r="19" spans="1:9" s="30" customFormat="1" ht="13.5" customHeight="1" x14ac:dyDescent="0.25">
      <c r="A19" s="37"/>
      <c r="B19" s="37"/>
      <c r="C19" s="40"/>
      <c r="D19" s="33"/>
      <c r="E19" s="74"/>
      <c r="F19" s="33"/>
      <c r="G19" s="74"/>
      <c r="H19" s="33"/>
      <c r="I19" s="74">
        <v>0</v>
      </c>
    </row>
    <row r="20" spans="1:9" s="30" customFormat="1" ht="8.15" customHeight="1" x14ac:dyDescent="0.25">
      <c r="A20" s="37"/>
      <c r="B20" s="35"/>
      <c r="C20" s="35"/>
      <c r="D20" s="33"/>
      <c r="E20" s="35"/>
      <c r="F20" s="33"/>
      <c r="G20" s="35"/>
      <c r="H20" s="33"/>
      <c r="I20" s="35"/>
    </row>
    <row r="21" spans="1:9" s="30" customFormat="1" ht="13.5" customHeight="1" x14ac:dyDescent="0.25">
      <c r="A21" s="37"/>
      <c r="B21" s="266" t="s">
        <v>119</v>
      </c>
      <c r="C21" s="37"/>
      <c r="D21" s="33"/>
      <c r="E21" s="35"/>
      <c r="F21" s="33"/>
      <c r="G21" s="35"/>
      <c r="H21" s="33"/>
      <c r="I21" s="35"/>
    </row>
    <row r="22" spans="1:9" s="30" customFormat="1" ht="13.5" customHeight="1" x14ac:dyDescent="0.25">
      <c r="A22" s="37"/>
      <c r="B22" s="37"/>
      <c r="C22" s="40"/>
      <c r="D22" s="33"/>
      <c r="E22" s="74"/>
      <c r="F22" s="33"/>
      <c r="G22" s="74"/>
      <c r="H22" s="33"/>
      <c r="I22" s="74">
        <v>0</v>
      </c>
    </row>
    <row r="23" spans="1:9" s="30" customFormat="1" ht="13.5" customHeight="1" x14ac:dyDescent="0.25">
      <c r="A23" s="37"/>
      <c r="B23" s="37"/>
      <c r="C23" s="40"/>
      <c r="D23" s="33"/>
      <c r="E23" s="74"/>
      <c r="F23" s="33"/>
      <c r="G23" s="74"/>
      <c r="H23" s="33"/>
      <c r="I23" s="74">
        <v>0</v>
      </c>
    </row>
    <row r="24" spans="1:9" s="30" customFormat="1" ht="13.5" customHeight="1" x14ac:dyDescent="0.25">
      <c r="A24" s="37"/>
      <c r="B24" s="37"/>
      <c r="C24" s="40"/>
      <c r="D24" s="33"/>
      <c r="E24" s="74"/>
      <c r="F24" s="33"/>
      <c r="G24" s="74"/>
      <c r="H24" s="33"/>
      <c r="I24" s="74">
        <v>0</v>
      </c>
    </row>
    <row r="25" spans="1:9" s="30" customFormat="1" ht="13.5" customHeight="1" x14ac:dyDescent="0.25">
      <c r="A25" s="37"/>
      <c r="B25" s="37"/>
      <c r="C25" s="40"/>
      <c r="D25" s="33"/>
      <c r="E25" s="74"/>
      <c r="F25" s="33"/>
      <c r="G25" s="74"/>
      <c r="H25" s="33"/>
      <c r="I25" s="74">
        <v>0</v>
      </c>
    </row>
    <row r="26" spans="1:9" s="30" customFormat="1" ht="8.15" customHeight="1" x14ac:dyDescent="0.25">
      <c r="A26" s="37"/>
      <c r="B26" s="37"/>
      <c r="C26" s="37"/>
      <c r="D26" s="33"/>
      <c r="E26" s="35"/>
      <c r="F26" s="33"/>
      <c r="G26" s="35"/>
      <c r="H26" s="33"/>
      <c r="I26" s="35"/>
    </row>
    <row r="27" spans="1:9" s="30" customFormat="1" ht="13.5" customHeight="1" x14ac:dyDescent="0.25">
      <c r="A27" s="37"/>
      <c r="B27" s="266" t="s">
        <v>120</v>
      </c>
      <c r="C27" s="37"/>
      <c r="D27" s="33"/>
      <c r="E27" s="35"/>
      <c r="F27" s="33"/>
      <c r="G27" s="35"/>
      <c r="H27" s="33"/>
      <c r="I27" s="35"/>
    </row>
    <row r="28" spans="1:9" s="30" customFormat="1" ht="13.5" customHeight="1" x14ac:dyDescent="0.25">
      <c r="A28" s="37"/>
      <c r="B28" s="37"/>
      <c r="C28" s="40"/>
      <c r="D28" s="33"/>
      <c r="E28" s="74"/>
      <c r="F28" s="33"/>
      <c r="G28" s="74"/>
      <c r="H28" s="33"/>
      <c r="I28" s="74">
        <v>0</v>
      </c>
    </row>
    <row r="29" spans="1:9" s="30" customFormat="1" ht="13.5" customHeight="1" x14ac:dyDescent="0.25">
      <c r="A29" s="37"/>
      <c r="B29" s="37"/>
      <c r="C29" s="40"/>
      <c r="D29" s="33"/>
      <c r="E29" s="74"/>
      <c r="F29" s="33"/>
      <c r="G29" s="74"/>
      <c r="H29" s="33"/>
      <c r="I29" s="74">
        <v>0</v>
      </c>
    </row>
    <row r="30" spans="1:9" s="30" customFormat="1" ht="13.5" customHeight="1" x14ac:dyDescent="0.25">
      <c r="A30" s="37"/>
      <c r="B30" s="37"/>
      <c r="C30" s="40"/>
      <c r="D30" s="33"/>
      <c r="E30" s="74"/>
      <c r="F30" s="33"/>
      <c r="G30" s="74"/>
      <c r="H30" s="33"/>
      <c r="I30" s="74">
        <v>0</v>
      </c>
    </row>
    <row r="31" spans="1:9" s="30" customFormat="1" ht="13.5" customHeight="1" x14ac:dyDescent="0.25">
      <c r="A31" s="37"/>
      <c r="B31" s="37"/>
      <c r="C31" s="40"/>
      <c r="D31" s="33"/>
      <c r="E31" s="74"/>
      <c r="F31" s="33"/>
      <c r="G31" s="74"/>
      <c r="H31" s="33"/>
      <c r="I31" s="74">
        <v>0</v>
      </c>
    </row>
    <row r="32" spans="1:9" s="30" customFormat="1" ht="8.15" customHeight="1" x14ac:dyDescent="0.25">
      <c r="A32" s="37"/>
      <c r="B32" s="37"/>
      <c r="C32" s="37"/>
      <c r="D32" s="33"/>
      <c r="E32" s="35"/>
      <c r="F32" s="33"/>
      <c r="G32" s="35"/>
      <c r="H32" s="33"/>
      <c r="I32" s="35"/>
    </row>
    <row r="33" spans="1:9" s="30" customFormat="1" ht="13.5" customHeight="1" x14ac:dyDescent="0.25">
      <c r="A33" s="37"/>
      <c r="B33" s="266" t="s">
        <v>121</v>
      </c>
      <c r="C33" s="37"/>
      <c r="D33" s="33"/>
      <c r="E33" s="35"/>
      <c r="F33" s="33"/>
      <c r="G33" s="35"/>
      <c r="H33" s="33"/>
      <c r="I33" s="35"/>
    </row>
    <row r="34" spans="1:9" s="30" customFormat="1" ht="13.5" customHeight="1" x14ac:dyDescent="0.25">
      <c r="A34" s="37"/>
      <c r="B34" s="37"/>
      <c r="C34" s="40"/>
      <c r="D34" s="33"/>
      <c r="E34" s="74"/>
      <c r="F34" s="33"/>
      <c r="G34" s="74"/>
      <c r="H34" s="33"/>
      <c r="I34" s="74">
        <v>0</v>
      </c>
    </row>
    <row r="35" spans="1:9" s="30" customFormat="1" ht="13.5" customHeight="1" x14ac:dyDescent="0.25">
      <c r="A35" s="37"/>
      <c r="B35" s="37"/>
      <c r="C35" s="40"/>
      <c r="D35" s="33"/>
      <c r="E35" s="74"/>
      <c r="F35" s="33"/>
      <c r="G35" s="74"/>
      <c r="H35" s="33"/>
      <c r="I35" s="74">
        <v>0</v>
      </c>
    </row>
    <row r="36" spans="1:9" s="30" customFormat="1" ht="13.5" customHeight="1" x14ac:dyDescent="0.25">
      <c r="A36" s="37"/>
      <c r="B36" s="37"/>
      <c r="C36" s="40"/>
      <c r="D36" s="33"/>
      <c r="E36" s="74"/>
      <c r="F36" s="33"/>
      <c r="G36" s="74"/>
      <c r="H36" s="33"/>
      <c r="I36" s="74">
        <v>0</v>
      </c>
    </row>
    <row r="37" spans="1:9" s="30" customFormat="1" ht="13.5" customHeight="1" x14ac:dyDescent="0.25">
      <c r="A37" s="37"/>
      <c r="B37" s="37"/>
      <c r="C37" s="40"/>
      <c r="D37" s="33"/>
      <c r="E37" s="74"/>
      <c r="F37" s="33"/>
      <c r="G37" s="74"/>
      <c r="H37" s="33"/>
      <c r="I37" s="74">
        <v>0</v>
      </c>
    </row>
    <row r="38" spans="1:9" s="30" customFormat="1" ht="8.15" customHeight="1" x14ac:dyDescent="0.25">
      <c r="A38" s="37"/>
      <c r="B38" s="37"/>
      <c r="C38" s="37"/>
      <c r="D38" s="33"/>
      <c r="E38" s="35"/>
      <c r="F38" s="33"/>
      <c r="G38" s="35"/>
      <c r="H38" s="33"/>
      <c r="I38" s="35"/>
    </row>
    <row r="39" spans="1:9" s="30" customFormat="1" ht="13.5" customHeight="1" x14ac:dyDescent="0.25">
      <c r="A39" s="37"/>
      <c r="B39" s="266" t="s">
        <v>122</v>
      </c>
      <c r="C39" s="37"/>
      <c r="D39" s="33"/>
      <c r="E39" s="35"/>
      <c r="F39" s="33"/>
      <c r="G39" s="35"/>
      <c r="H39" s="33"/>
      <c r="I39" s="35"/>
    </row>
    <row r="40" spans="1:9" s="30" customFormat="1" ht="13.5" customHeight="1" x14ac:dyDescent="0.25">
      <c r="A40" s="37"/>
      <c r="B40" s="37"/>
      <c r="C40" s="40"/>
      <c r="D40" s="33"/>
      <c r="E40" s="74"/>
      <c r="F40" s="33"/>
      <c r="G40" s="74"/>
      <c r="H40" s="33"/>
      <c r="I40" s="74">
        <v>0</v>
      </c>
    </row>
    <row r="41" spans="1:9" s="30" customFormat="1" ht="13.5" customHeight="1" x14ac:dyDescent="0.25">
      <c r="A41" s="37"/>
      <c r="B41" s="37"/>
      <c r="C41" s="40"/>
      <c r="D41" s="33"/>
      <c r="E41" s="74"/>
      <c r="F41" s="33"/>
      <c r="G41" s="74"/>
      <c r="H41" s="33"/>
      <c r="I41" s="74">
        <v>0</v>
      </c>
    </row>
    <row r="42" spans="1:9" s="30" customFormat="1" ht="13.5" customHeight="1" x14ac:dyDescent="0.25">
      <c r="A42" s="37"/>
      <c r="B42" s="37"/>
      <c r="C42" s="40"/>
      <c r="D42" s="33"/>
      <c r="E42" s="74"/>
      <c r="F42" s="33"/>
      <c r="G42" s="74"/>
      <c r="H42" s="33"/>
      <c r="I42" s="74">
        <v>0</v>
      </c>
    </row>
    <row r="43" spans="1:9" s="30" customFormat="1" ht="13.5" customHeight="1" x14ac:dyDescent="0.25">
      <c r="A43" s="37"/>
      <c r="B43" s="37"/>
      <c r="C43" s="40"/>
      <c r="D43" s="33"/>
      <c r="E43" s="74"/>
      <c r="F43" s="33"/>
      <c r="G43" s="74"/>
      <c r="H43" s="33"/>
      <c r="I43" s="74">
        <v>0</v>
      </c>
    </row>
    <row r="44" spans="1:9" s="30" customFormat="1" ht="8.15" customHeight="1" x14ac:dyDescent="0.25">
      <c r="A44" s="37"/>
      <c r="B44" s="37"/>
      <c r="C44" s="37"/>
      <c r="D44" s="33"/>
      <c r="E44" s="35"/>
      <c r="F44" s="33"/>
      <c r="G44" s="35"/>
      <c r="H44" s="33"/>
      <c r="I44" s="35"/>
    </row>
    <row r="45" spans="1:9" s="30" customFormat="1" ht="13.5" customHeight="1" x14ac:dyDescent="0.25">
      <c r="A45" s="37"/>
      <c r="B45" s="266" t="s">
        <v>123</v>
      </c>
      <c r="C45" s="37"/>
      <c r="D45" s="33"/>
      <c r="E45" s="35"/>
      <c r="F45" s="33"/>
      <c r="G45" s="35"/>
      <c r="H45" s="33"/>
      <c r="I45" s="35"/>
    </row>
    <row r="46" spans="1:9" s="30" customFormat="1" ht="12.75" customHeight="1" x14ac:dyDescent="0.25">
      <c r="A46" s="37"/>
      <c r="B46" s="37"/>
      <c r="C46" s="40"/>
      <c r="D46" s="33"/>
      <c r="E46" s="74"/>
      <c r="F46" s="33"/>
      <c r="G46" s="74"/>
      <c r="H46" s="33"/>
      <c r="I46" s="74">
        <v>0</v>
      </c>
    </row>
    <row r="47" spans="1:9" s="30" customFormat="1" ht="13.5" customHeight="1" x14ac:dyDescent="0.25">
      <c r="A47" s="37"/>
      <c r="B47" s="37"/>
      <c r="C47" s="40"/>
      <c r="D47" s="33"/>
      <c r="E47" s="74"/>
      <c r="F47" s="33"/>
      <c r="G47" s="74"/>
      <c r="H47" s="33"/>
      <c r="I47" s="74">
        <v>0</v>
      </c>
    </row>
    <row r="48" spans="1:9" s="30" customFormat="1" ht="13.5" customHeight="1" x14ac:dyDescent="0.25">
      <c r="A48" s="37"/>
      <c r="B48" s="37"/>
      <c r="C48" s="40"/>
      <c r="D48" s="33"/>
      <c r="E48" s="74"/>
      <c r="F48" s="33"/>
      <c r="G48" s="74"/>
      <c r="H48" s="33"/>
      <c r="I48" s="74">
        <v>0</v>
      </c>
    </row>
    <row r="49" spans="1:9" s="30" customFormat="1" ht="13.5" customHeight="1" x14ac:dyDescent="0.25">
      <c r="A49" s="37"/>
      <c r="B49" s="37"/>
      <c r="C49" s="40"/>
      <c r="D49" s="33"/>
      <c r="E49" s="74"/>
      <c r="F49" s="33"/>
      <c r="G49" s="74"/>
      <c r="H49" s="33"/>
      <c r="I49" s="74"/>
    </row>
    <row r="50" spans="1:9" s="30" customFormat="1" ht="8.15" customHeight="1" x14ac:dyDescent="0.25">
      <c r="A50" s="37"/>
      <c r="B50" s="37"/>
      <c r="C50" s="37"/>
      <c r="D50" s="33"/>
      <c r="E50" s="35"/>
      <c r="F50" s="33"/>
      <c r="G50" s="35"/>
      <c r="H50" s="33"/>
      <c r="I50" s="35"/>
    </row>
    <row r="51" spans="1:9" s="30" customFormat="1" ht="13.5" customHeight="1" x14ac:dyDescent="0.25">
      <c r="A51" s="37"/>
      <c r="B51" s="266" t="s">
        <v>124</v>
      </c>
      <c r="C51" s="37"/>
      <c r="D51" s="33"/>
      <c r="E51" s="35"/>
      <c r="F51" s="33"/>
      <c r="G51" s="35"/>
      <c r="H51" s="33"/>
      <c r="I51" s="35"/>
    </row>
    <row r="52" spans="1:9" s="30" customFormat="1" ht="13.5" customHeight="1" x14ac:dyDescent="0.25">
      <c r="A52" s="37"/>
      <c r="B52" s="37"/>
      <c r="C52" s="73" t="s">
        <v>125</v>
      </c>
      <c r="D52" s="32"/>
      <c r="E52" s="74"/>
      <c r="F52" s="32"/>
      <c r="G52" s="74"/>
      <c r="H52" s="33"/>
      <c r="I52" s="74">
        <v>0</v>
      </c>
    </row>
    <row r="53" spans="1:9" s="30" customFormat="1" ht="13.5" customHeight="1" x14ac:dyDescent="0.25">
      <c r="A53" s="37"/>
      <c r="B53" s="37"/>
      <c r="C53" s="40"/>
      <c r="D53" s="32"/>
      <c r="E53" s="74"/>
      <c r="F53" s="32"/>
      <c r="G53" s="74"/>
      <c r="H53" s="33"/>
      <c r="I53" s="74">
        <v>0</v>
      </c>
    </row>
    <row r="54" spans="1:9" s="30" customFormat="1" ht="13.5" customHeight="1" x14ac:dyDescent="0.25">
      <c r="A54" s="37"/>
      <c r="B54" s="37"/>
      <c r="C54" s="40"/>
      <c r="D54" s="33"/>
      <c r="E54" s="74"/>
      <c r="F54" s="33"/>
      <c r="G54" s="74"/>
      <c r="H54" s="33"/>
      <c r="I54" s="74">
        <v>0</v>
      </c>
    </row>
    <row r="55" spans="1:9" s="30" customFormat="1" ht="13.5" customHeight="1" x14ac:dyDescent="0.25">
      <c r="A55" s="37"/>
      <c r="B55" s="37"/>
      <c r="C55" s="40"/>
      <c r="D55" s="33"/>
      <c r="E55" s="74"/>
      <c r="F55" s="33"/>
      <c r="G55" s="74"/>
      <c r="H55" s="33"/>
      <c r="I55" s="74">
        <v>0</v>
      </c>
    </row>
    <row r="56" spans="1:9" s="30" customFormat="1" ht="8.15" customHeight="1" x14ac:dyDescent="0.25">
      <c r="A56" s="37"/>
      <c r="B56" s="37"/>
      <c r="C56" s="37"/>
      <c r="D56" s="33"/>
      <c r="E56" s="35"/>
      <c r="F56" s="33"/>
      <c r="G56" s="35"/>
      <c r="H56" s="33"/>
      <c r="I56" s="35"/>
    </row>
    <row r="57" spans="1:9" s="30" customFormat="1" ht="13.5" customHeight="1" x14ac:dyDescent="0.25">
      <c r="A57" s="37"/>
      <c r="B57" s="266" t="s">
        <v>126</v>
      </c>
      <c r="C57" s="37"/>
      <c r="D57" s="33"/>
      <c r="E57" s="35"/>
      <c r="F57" s="33"/>
      <c r="G57" s="35"/>
      <c r="H57" s="33"/>
      <c r="I57" s="35"/>
    </row>
    <row r="58" spans="1:9" s="30" customFormat="1" ht="13.5" customHeight="1" x14ac:dyDescent="0.25">
      <c r="A58" s="37"/>
      <c r="B58" s="37"/>
      <c r="C58" s="40"/>
      <c r="D58" s="32"/>
      <c r="E58" s="74"/>
      <c r="F58" s="32"/>
      <c r="G58" s="74"/>
      <c r="H58" s="33"/>
      <c r="I58" s="74">
        <v>0</v>
      </c>
    </row>
    <row r="59" spans="1:9" s="30" customFormat="1" ht="13.5" customHeight="1" x14ac:dyDescent="0.25">
      <c r="A59" s="37"/>
      <c r="B59" s="37"/>
      <c r="C59" s="40"/>
      <c r="D59" s="32"/>
      <c r="E59" s="74"/>
      <c r="F59" s="32"/>
      <c r="G59" s="74"/>
      <c r="H59" s="33"/>
      <c r="I59" s="74">
        <v>0</v>
      </c>
    </row>
    <row r="60" spans="1:9" s="30" customFormat="1" ht="13.5" customHeight="1" x14ac:dyDescent="0.25">
      <c r="A60" s="37"/>
      <c r="B60" s="37"/>
      <c r="C60" s="40"/>
      <c r="D60" s="33"/>
      <c r="E60" s="74"/>
      <c r="F60" s="33"/>
      <c r="G60" s="74"/>
      <c r="H60" s="33"/>
      <c r="I60" s="112">
        <v>0</v>
      </c>
    </row>
    <row r="61" spans="1:9" s="30" customFormat="1" ht="13.5" customHeight="1" x14ac:dyDescent="0.25">
      <c r="A61" s="37"/>
      <c r="B61" s="37"/>
      <c r="C61" s="40"/>
      <c r="D61" s="33"/>
      <c r="E61" s="74"/>
      <c r="F61" s="33"/>
      <c r="G61" s="74"/>
      <c r="H61" s="33"/>
      <c r="I61" s="74">
        <v>0</v>
      </c>
    </row>
    <row r="62" spans="1:9" s="30" customFormat="1" ht="8.15" customHeight="1" x14ac:dyDescent="0.25">
      <c r="A62" s="37"/>
      <c r="B62" s="37"/>
      <c r="C62" s="37"/>
      <c r="D62" s="33"/>
      <c r="E62" s="33"/>
      <c r="F62" s="33"/>
      <c r="G62" s="33"/>
      <c r="H62" s="33"/>
      <c r="I62" s="33"/>
    </row>
    <row r="63" spans="1:9" s="30" customFormat="1" ht="13.5" customHeight="1" x14ac:dyDescent="0.25">
      <c r="A63" s="37"/>
      <c r="B63" s="37"/>
      <c r="C63" s="29" t="s">
        <v>127</v>
      </c>
      <c r="D63" s="32" t="s">
        <v>82</v>
      </c>
      <c r="E63" s="82">
        <f>SUM(E10:E61)</f>
        <v>0</v>
      </c>
      <c r="F63" s="33" t="s">
        <v>82</v>
      </c>
      <c r="G63" s="82">
        <f>SUM(G10:G61)</f>
        <v>0</v>
      </c>
      <c r="H63" s="33" t="s">
        <v>82</v>
      </c>
      <c r="I63" s="82">
        <f>SUM(I10:I61)</f>
        <v>0</v>
      </c>
    </row>
    <row r="64" spans="1:9" s="30" customFormat="1" ht="13.5" customHeight="1" x14ac:dyDescent="0.25">
      <c r="A64" s="37"/>
      <c r="B64" s="37"/>
      <c r="C64" s="29"/>
      <c r="D64" s="32"/>
      <c r="E64" s="71"/>
      <c r="F64" s="33"/>
      <c r="G64" s="71"/>
      <c r="H64" s="33"/>
      <c r="I64" s="71"/>
    </row>
    <row r="65" spans="1:20" s="30" customFormat="1" ht="30.75" customHeight="1" x14ac:dyDescent="0.25">
      <c r="A65" s="37"/>
      <c r="B65" s="72" t="s">
        <v>128</v>
      </c>
      <c r="C65" s="319" t="s">
        <v>129</v>
      </c>
      <c r="D65" s="319"/>
      <c r="E65" s="319"/>
      <c r="F65" s="319"/>
      <c r="G65" s="319"/>
      <c r="H65" s="319"/>
      <c r="I65" s="319"/>
    </row>
    <row r="66" spans="1:20" s="30" customFormat="1" ht="8.15" customHeight="1" x14ac:dyDescent="0.25">
      <c r="A66" s="37"/>
      <c r="B66" s="37"/>
      <c r="C66" s="29"/>
      <c r="D66" s="32"/>
      <c r="E66" s="41"/>
      <c r="F66" s="33"/>
      <c r="G66" s="41"/>
      <c r="H66" s="33"/>
      <c r="I66" s="41"/>
    </row>
    <row r="67" spans="1:20" s="30" customFormat="1" ht="13.4" customHeight="1" x14ac:dyDescent="0.25">
      <c r="A67" s="266" t="s">
        <v>130</v>
      </c>
      <c r="B67" s="37"/>
      <c r="C67" s="37"/>
      <c r="D67" s="33"/>
      <c r="E67" s="35"/>
      <c r="F67" s="33"/>
      <c r="G67" s="35"/>
      <c r="H67" s="33"/>
      <c r="I67" s="35"/>
    </row>
    <row r="68" spans="1:20" s="30" customFormat="1" ht="8.15" customHeight="1" x14ac:dyDescent="0.25">
      <c r="A68" s="266"/>
      <c r="B68" s="37"/>
      <c r="C68" s="37"/>
      <c r="D68" s="33"/>
      <c r="E68" s="35"/>
      <c r="F68" s="33"/>
      <c r="G68" s="35"/>
      <c r="H68" s="33"/>
      <c r="I68" s="35"/>
    </row>
    <row r="69" spans="1:20" s="30" customFormat="1" ht="13.5" customHeight="1" x14ac:dyDescent="0.25">
      <c r="A69" s="37"/>
      <c r="B69" s="92" t="s">
        <v>131</v>
      </c>
      <c r="C69" s="118"/>
      <c r="D69" s="33"/>
      <c r="E69" s="35"/>
      <c r="F69" s="33"/>
      <c r="G69" s="35"/>
      <c r="H69" s="33"/>
      <c r="I69" s="35"/>
    </row>
    <row r="70" spans="1:20" s="30" customFormat="1" ht="13.5" customHeight="1" x14ac:dyDescent="0.25">
      <c r="A70" s="37"/>
      <c r="B70" s="37"/>
      <c r="C70" s="40"/>
      <c r="D70" s="32" t="s">
        <v>82</v>
      </c>
      <c r="E70" s="74">
        <v>0</v>
      </c>
      <c r="F70" s="32" t="s">
        <v>82</v>
      </c>
      <c r="G70" s="74"/>
      <c r="H70" s="32" t="s">
        <v>82</v>
      </c>
      <c r="I70" s="74">
        <v>0</v>
      </c>
    </row>
    <row r="71" spans="1:20" s="30" customFormat="1" ht="13.5" customHeight="1" x14ac:dyDescent="0.25">
      <c r="A71" s="37"/>
      <c r="B71" s="37"/>
      <c r="C71" s="40"/>
      <c r="D71" s="33"/>
      <c r="E71" s="74"/>
      <c r="F71" s="33"/>
      <c r="G71" s="74"/>
      <c r="H71" s="33"/>
      <c r="I71" s="74">
        <v>0</v>
      </c>
    </row>
    <row r="72" spans="1:20" s="30" customFormat="1" ht="13.5" customHeight="1" x14ac:dyDescent="0.25">
      <c r="A72" s="37"/>
      <c r="B72" s="37"/>
      <c r="C72" s="40"/>
      <c r="D72" s="33"/>
      <c r="E72" s="74"/>
      <c r="F72" s="33"/>
      <c r="G72" s="74"/>
      <c r="H72" s="33"/>
      <c r="I72" s="74">
        <v>0</v>
      </c>
    </row>
    <row r="73" spans="1:20" s="30" customFormat="1" ht="13.5" customHeight="1" x14ac:dyDescent="0.25">
      <c r="A73" s="37"/>
      <c r="B73" s="37"/>
      <c r="C73" s="119" t="s">
        <v>132</v>
      </c>
      <c r="D73" s="32" t="s">
        <v>82</v>
      </c>
      <c r="E73" s="82">
        <f>SUM(E70:E72)</f>
        <v>0</v>
      </c>
      <c r="F73" s="32" t="s">
        <v>82</v>
      </c>
      <c r="G73" s="82">
        <f>SUM(G70:G72)</f>
        <v>0</v>
      </c>
      <c r="H73" s="32" t="s">
        <v>82</v>
      </c>
      <c r="I73" s="82">
        <f>SUM(I70:I72)</f>
        <v>0</v>
      </c>
    </row>
    <row r="74" spans="1:20" s="30" customFormat="1" ht="8.15" customHeight="1" x14ac:dyDescent="0.25">
      <c r="A74" s="37"/>
      <c r="B74" s="37"/>
      <c r="C74" s="37"/>
      <c r="D74" s="33"/>
      <c r="E74" s="35"/>
      <c r="F74" s="33"/>
      <c r="G74" s="35"/>
      <c r="H74" s="33"/>
      <c r="I74" s="35"/>
    </row>
    <row r="75" spans="1:20" s="30" customFormat="1" ht="12.75" customHeight="1" x14ac:dyDescent="0.25">
      <c r="A75" s="37"/>
      <c r="B75" s="92" t="s">
        <v>131</v>
      </c>
      <c r="C75" s="37"/>
      <c r="D75" s="33"/>
      <c r="E75" s="35"/>
      <c r="F75" s="33"/>
      <c r="G75" s="35"/>
      <c r="H75" s="33"/>
      <c r="I75" s="35"/>
      <c r="P75" s="42"/>
      <c r="R75" s="42"/>
      <c r="T75" s="42"/>
    </row>
    <row r="76" spans="1:20" s="30" customFormat="1" ht="13.5" customHeight="1" x14ac:dyDescent="0.25">
      <c r="A76" s="37"/>
      <c r="B76" s="37"/>
      <c r="C76" s="40"/>
      <c r="D76" s="32" t="s">
        <v>82</v>
      </c>
      <c r="E76" s="74"/>
      <c r="F76" s="32" t="s">
        <v>82</v>
      </c>
      <c r="G76" s="74"/>
      <c r="H76" s="32" t="s">
        <v>82</v>
      </c>
      <c r="I76" s="74">
        <v>0</v>
      </c>
      <c r="P76" s="42"/>
      <c r="R76" s="42"/>
      <c r="T76" s="42"/>
    </row>
    <row r="77" spans="1:20" s="30" customFormat="1" ht="13.5" customHeight="1" x14ac:dyDescent="0.25">
      <c r="A77" s="37"/>
      <c r="B77" s="37"/>
      <c r="C77" s="40"/>
      <c r="D77" s="33"/>
      <c r="E77" s="74"/>
      <c r="F77" s="33"/>
      <c r="G77" s="74"/>
      <c r="H77" s="33"/>
      <c r="I77" s="74">
        <v>0</v>
      </c>
      <c r="P77" s="42"/>
      <c r="R77" s="42"/>
      <c r="T77" s="42"/>
    </row>
    <row r="78" spans="1:20" s="30" customFormat="1" ht="13.5" customHeight="1" x14ac:dyDescent="0.25">
      <c r="A78" s="37"/>
      <c r="B78" s="37"/>
      <c r="C78" s="40"/>
      <c r="D78" s="33"/>
      <c r="E78" s="74"/>
      <c r="F78" s="33"/>
      <c r="G78" s="74"/>
      <c r="H78" s="33"/>
      <c r="I78" s="74">
        <v>0</v>
      </c>
      <c r="P78" s="42"/>
      <c r="R78" s="42"/>
      <c r="T78" s="42"/>
    </row>
    <row r="79" spans="1:20" s="30" customFormat="1" ht="13.5" customHeight="1" x14ac:dyDescent="0.25">
      <c r="A79" s="37"/>
      <c r="B79" s="37"/>
      <c r="C79" s="119" t="s">
        <v>132</v>
      </c>
      <c r="D79" s="32" t="s">
        <v>82</v>
      </c>
      <c r="E79" s="82">
        <f>SUM(E76:E78)</f>
        <v>0</v>
      </c>
      <c r="F79" s="32" t="s">
        <v>82</v>
      </c>
      <c r="G79" s="82">
        <f>SUM(G76:G78)</f>
        <v>0</v>
      </c>
      <c r="H79" s="32" t="s">
        <v>82</v>
      </c>
      <c r="I79" s="82">
        <f>SUM(I76:I78)</f>
        <v>0</v>
      </c>
    </row>
    <row r="80" spans="1:20" s="30" customFormat="1" ht="8.15" customHeight="1" x14ac:dyDescent="0.25">
      <c r="A80" s="37"/>
      <c r="B80" s="37"/>
      <c r="C80" s="37"/>
      <c r="D80" s="33"/>
      <c r="E80" s="35"/>
      <c r="F80" s="33"/>
      <c r="G80" s="35"/>
      <c r="H80" s="33"/>
      <c r="I80" s="35"/>
      <c r="P80" s="42"/>
      <c r="R80" s="42"/>
      <c r="T80" s="42"/>
    </row>
    <row r="81" spans="1:9" s="30" customFormat="1" ht="12.75" customHeight="1" x14ac:dyDescent="0.25">
      <c r="A81" s="37"/>
      <c r="B81" s="92" t="s">
        <v>131</v>
      </c>
      <c r="C81" s="92"/>
      <c r="D81" s="33"/>
      <c r="E81" s="35"/>
      <c r="F81" s="33"/>
      <c r="G81" s="35"/>
      <c r="H81" s="33"/>
      <c r="I81" s="35"/>
    </row>
    <row r="82" spans="1:9" s="30" customFormat="1" ht="13.5" customHeight="1" x14ac:dyDescent="0.25">
      <c r="A82" s="37"/>
      <c r="B82" s="37"/>
      <c r="C82" s="40"/>
      <c r="D82" s="33" t="s">
        <v>82</v>
      </c>
      <c r="E82" s="74"/>
      <c r="F82" s="33" t="s">
        <v>82</v>
      </c>
      <c r="G82" s="74"/>
      <c r="H82" s="33" t="s">
        <v>82</v>
      </c>
      <c r="I82" s="74">
        <v>0</v>
      </c>
    </row>
    <row r="83" spans="1:9" s="30" customFormat="1" ht="13.5" customHeight="1" x14ac:dyDescent="0.25">
      <c r="A83" s="37"/>
      <c r="B83" s="37"/>
      <c r="C83" s="40"/>
      <c r="D83" s="33"/>
      <c r="E83" s="74"/>
      <c r="F83" s="33"/>
      <c r="G83" s="74"/>
      <c r="H83" s="33"/>
      <c r="I83" s="74">
        <v>0</v>
      </c>
    </row>
    <row r="84" spans="1:9" s="30" customFormat="1" ht="13.5" customHeight="1" x14ac:dyDescent="0.25">
      <c r="A84" s="37"/>
      <c r="B84" s="37"/>
      <c r="C84" s="40"/>
      <c r="D84" s="33"/>
      <c r="E84" s="74"/>
      <c r="F84" s="33"/>
      <c r="G84" s="74"/>
      <c r="H84" s="33"/>
      <c r="I84" s="74">
        <v>0</v>
      </c>
    </row>
    <row r="85" spans="1:9" s="30" customFormat="1" ht="13.5" customHeight="1" x14ac:dyDescent="0.25">
      <c r="A85" s="37"/>
      <c r="B85" s="37"/>
      <c r="C85" s="115" t="s">
        <v>132</v>
      </c>
      <c r="D85" s="32" t="s">
        <v>82</v>
      </c>
      <c r="E85" s="82">
        <f>SUM(E82:E84)</f>
        <v>0</v>
      </c>
      <c r="F85" s="32" t="s">
        <v>82</v>
      </c>
      <c r="G85" s="82">
        <f>SUM(G82:G84)</f>
        <v>0</v>
      </c>
      <c r="H85" s="32" t="s">
        <v>82</v>
      </c>
      <c r="I85" s="82">
        <f>SUM(I82:I84)</f>
        <v>0</v>
      </c>
    </row>
    <row r="86" spans="1:9" s="30" customFormat="1" ht="4.5" customHeight="1" x14ac:dyDescent="0.25">
      <c r="A86" s="37"/>
      <c r="B86" s="37"/>
      <c r="C86" s="37"/>
      <c r="D86" s="32"/>
      <c r="E86" s="33"/>
      <c r="F86" s="32"/>
      <c r="G86" s="33"/>
      <c r="H86" s="32"/>
      <c r="I86" s="33"/>
    </row>
    <row r="87" spans="1:9" s="30" customFormat="1" ht="19.5" customHeight="1" x14ac:dyDescent="0.25">
      <c r="A87" s="37"/>
      <c r="B87" s="37"/>
      <c r="C87" s="29" t="s">
        <v>133</v>
      </c>
      <c r="D87" s="32" t="s">
        <v>82</v>
      </c>
      <c r="E87" s="82">
        <f>E73+E79+E85</f>
        <v>0</v>
      </c>
      <c r="F87" s="32" t="s">
        <v>82</v>
      </c>
      <c r="G87" s="82">
        <f>G73+G79+G85</f>
        <v>0</v>
      </c>
      <c r="H87" s="32" t="s">
        <v>82</v>
      </c>
      <c r="I87" s="82">
        <f>I73+I79+I85</f>
        <v>0</v>
      </c>
    </row>
    <row r="88" spans="1:9" s="30" customFormat="1" ht="18" customHeight="1" x14ac:dyDescent="0.25">
      <c r="A88" s="266" t="s">
        <v>134</v>
      </c>
      <c r="B88" s="37"/>
      <c r="C88" s="32"/>
      <c r="D88" s="32"/>
      <c r="E88" s="35"/>
      <c r="F88" s="32"/>
      <c r="G88" s="35"/>
      <c r="H88" s="32"/>
      <c r="I88" s="35"/>
    </row>
    <row r="89" spans="1:9" s="30" customFormat="1" ht="13.5" customHeight="1" x14ac:dyDescent="0.25">
      <c r="A89" s="37"/>
      <c r="B89" s="37"/>
      <c r="C89" s="37"/>
      <c r="D89" s="33"/>
      <c r="E89" s="35"/>
      <c r="F89" s="33"/>
      <c r="G89" s="35"/>
      <c r="H89" s="33"/>
      <c r="I89" s="37"/>
    </row>
    <row r="90" spans="1:9" s="30" customFormat="1" ht="13.5" customHeight="1" x14ac:dyDescent="0.25">
      <c r="A90" s="37"/>
      <c r="B90" s="262"/>
      <c r="C90" s="40"/>
      <c r="D90" s="33" t="s">
        <v>82</v>
      </c>
      <c r="E90" s="74"/>
      <c r="F90" s="33" t="s">
        <v>82</v>
      </c>
      <c r="G90" s="74"/>
      <c r="H90" s="33" t="s">
        <v>82</v>
      </c>
      <c r="I90" s="74">
        <v>0</v>
      </c>
    </row>
    <row r="91" spans="1:9" s="30" customFormat="1" ht="13.5" customHeight="1" x14ac:dyDescent="0.25">
      <c r="A91" s="37"/>
      <c r="B91" s="37"/>
      <c r="C91" s="40"/>
      <c r="D91" s="33"/>
      <c r="E91" s="74"/>
      <c r="F91" s="33"/>
      <c r="G91" s="74"/>
      <c r="H91" s="33"/>
      <c r="I91" s="74">
        <v>0</v>
      </c>
    </row>
    <row r="92" spans="1:9" s="30" customFormat="1" ht="13.5" customHeight="1" x14ac:dyDescent="0.25">
      <c r="A92" s="37"/>
      <c r="B92" s="37"/>
      <c r="C92" s="40"/>
      <c r="D92" s="33"/>
      <c r="E92" s="74"/>
      <c r="F92" s="33"/>
      <c r="G92" s="74"/>
      <c r="H92" s="33"/>
      <c r="I92" s="74">
        <v>0</v>
      </c>
    </row>
    <row r="93" spans="1:9" s="30" customFormat="1" ht="21" customHeight="1" x14ac:dyDescent="0.25">
      <c r="A93" s="37"/>
      <c r="B93" s="37"/>
      <c r="C93" s="29" t="s">
        <v>135</v>
      </c>
      <c r="D93" s="33" t="s">
        <v>82</v>
      </c>
      <c r="E93" s="82">
        <f>SUM(E90:E92)</f>
        <v>0</v>
      </c>
      <c r="F93" s="33" t="s">
        <v>82</v>
      </c>
      <c r="G93" s="82">
        <f>SUM(G90:G92)</f>
        <v>0</v>
      </c>
      <c r="H93" s="33" t="s">
        <v>82</v>
      </c>
      <c r="I93" s="82">
        <f>SUM(I90:I92)</f>
        <v>0</v>
      </c>
    </row>
    <row r="94" spans="1:9" s="30" customFormat="1" ht="8.15" customHeight="1" x14ac:dyDescent="0.25">
      <c r="A94" s="37"/>
      <c r="B94" s="37"/>
      <c r="C94" s="37"/>
      <c r="D94" s="33"/>
      <c r="E94" s="35"/>
      <c r="F94" s="33"/>
      <c r="G94" s="35"/>
      <c r="H94" s="33"/>
      <c r="I94" s="35"/>
    </row>
    <row r="95" spans="1:9" s="30" customFormat="1" ht="13.5" customHeight="1" x14ac:dyDescent="0.25">
      <c r="A95" s="266" t="s">
        <v>136</v>
      </c>
      <c r="B95" s="37"/>
      <c r="C95" s="37"/>
      <c r="D95" s="33"/>
      <c r="E95" s="35"/>
      <c r="F95" s="33"/>
      <c r="G95" s="35"/>
      <c r="H95" s="33"/>
      <c r="I95" s="35"/>
    </row>
    <row r="96" spans="1:9" s="30" customFormat="1" ht="12.75" customHeight="1" x14ac:dyDescent="0.25">
      <c r="A96" s="266"/>
      <c r="B96" s="37"/>
      <c r="C96" s="37"/>
      <c r="D96" s="32"/>
      <c r="E96" s="37"/>
      <c r="F96" s="32"/>
      <c r="G96" s="37"/>
      <c r="H96" s="32"/>
      <c r="I96" s="37"/>
    </row>
    <row r="97" spans="1:9" s="30" customFormat="1" ht="13.5" customHeight="1" x14ac:dyDescent="0.25">
      <c r="A97" s="37"/>
      <c r="B97" s="37"/>
      <c r="C97" s="40"/>
      <c r="D97" s="33" t="s">
        <v>82</v>
      </c>
      <c r="E97" s="74"/>
      <c r="F97" s="33" t="s">
        <v>82</v>
      </c>
      <c r="G97" s="74"/>
      <c r="H97" s="33" t="s">
        <v>82</v>
      </c>
      <c r="I97" s="74">
        <v>0</v>
      </c>
    </row>
    <row r="98" spans="1:9" s="30" customFormat="1" ht="13.5" customHeight="1" x14ac:dyDescent="0.25">
      <c r="A98" s="37"/>
      <c r="B98" s="37"/>
      <c r="C98" s="40"/>
      <c r="D98" s="33"/>
      <c r="E98" s="74"/>
      <c r="F98" s="33"/>
      <c r="G98" s="74"/>
      <c r="H98" s="33"/>
      <c r="I98" s="74">
        <v>0</v>
      </c>
    </row>
    <row r="99" spans="1:9" s="30" customFormat="1" ht="13.5" customHeight="1" x14ac:dyDescent="0.25">
      <c r="A99" s="37"/>
      <c r="B99" s="37"/>
      <c r="C99" s="40"/>
      <c r="D99" s="33"/>
      <c r="E99" s="74"/>
      <c r="F99" s="33"/>
      <c r="G99" s="74"/>
      <c r="H99" s="33"/>
      <c r="I99" s="74"/>
    </row>
    <row r="100" spans="1:9" s="30" customFormat="1" ht="21" customHeight="1" x14ac:dyDescent="0.25">
      <c r="A100" s="37"/>
      <c r="B100" s="37"/>
      <c r="C100" s="29" t="s">
        <v>137</v>
      </c>
      <c r="D100" s="33" t="s">
        <v>82</v>
      </c>
      <c r="E100" s="82">
        <f>SUM(E97:E99)</f>
        <v>0</v>
      </c>
      <c r="F100" s="33" t="s">
        <v>82</v>
      </c>
      <c r="G100" s="82">
        <f>SUM(G97:G99)</f>
        <v>0</v>
      </c>
      <c r="H100" s="33" t="s">
        <v>82</v>
      </c>
      <c r="I100" s="82">
        <f>SUM(I97:I99)</f>
        <v>0</v>
      </c>
    </row>
    <row r="101" spans="1:9" s="30" customFormat="1" ht="8.15" customHeight="1" x14ac:dyDescent="0.25">
      <c r="A101" s="37"/>
      <c r="B101" s="37"/>
      <c r="C101" s="37"/>
      <c r="D101" s="33"/>
      <c r="E101" s="35"/>
      <c r="F101" s="33"/>
      <c r="G101" s="35"/>
      <c r="H101" s="33"/>
      <c r="I101" s="35"/>
    </row>
    <row r="102" spans="1:9" s="30" customFormat="1" ht="13.5" customHeight="1" x14ac:dyDescent="0.25">
      <c r="A102" s="266" t="s">
        <v>138</v>
      </c>
      <c r="B102" s="37"/>
      <c r="C102" s="266"/>
      <c r="D102" s="32"/>
      <c r="E102" s="37"/>
      <c r="F102" s="32"/>
      <c r="G102" s="37"/>
      <c r="H102" s="32"/>
      <c r="I102" s="37"/>
    </row>
    <row r="103" spans="1:9" s="30" customFormat="1" ht="12.75" customHeight="1" x14ac:dyDescent="0.25">
      <c r="A103" s="266"/>
      <c r="B103" s="37"/>
      <c r="C103" s="266"/>
      <c r="D103" s="32"/>
      <c r="E103" s="37"/>
      <c r="F103" s="32"/>
      <c r="G103" s="37"/>
      <c r="H103" s="32"/>
      <c r="I103" s="37"/>
    </row>
    <row r="104" spans="1:9" s="30" customFormat="1" ht="13.5" customHeight="1" x14ac:dyDescent="0.25">
      <c r="A104" s="266"/>
      <c r="B104" s="37"/>
      <c r="C104" s="40"/>
      <c r="D104" s="33" t="s">
        <v>82</v>
      </c>
      <c r="E104" s="74"/>
      <c r="F104" s="33" t="s">
        <v>82</v>
      </c>
      <c r="G104" s="74"/>
      <c r="H104" s="33" t="s">
        <v>82</v>
      </c>
      <c r="I104" s="74">
        <v>0</v>
      </c>
    </row>
    <row r="105" spans="1:9" s="30" customFormat="1" ht="13.5" customHeight="1" x14ac:dyDescent="0.25">
      <c r="A105" s="266"/>
      <c r="B105" s="37"/>
      <c r="C105" s="40"/>
      <c r="D105" s="33"/>
      <c r="E105" s="74"/>
      <c r="F105" s="33"/>
      <c r="G105" s="74"/>
      <c r="H105" s="33"/>
      <c r="I105" s="74">
        <v>0</v>
      </c>
    </row>
    <row r="106" spans="1:9" s="30" customFormat="1" ht="13.5" customHeight="1" x14ac:dyDescent="0.25">
      <c r="A106" s="266"/>
      <c r="B106" s="37"/>
      <c r="C106" s="40"/>
      <c r="D106" s="33"/>
      <c r="E106" s="74"/>
      <c r="F106" s="33"/>
      <c r="G106" s="74"/>
      <c r="H106" s="33"/>
      <c r="I106" s="74">
        <v>0</v>
      </c>
    </row>
    <row r="107" spans="1:9" s="30" customFormat="1" ht="21" customHeight="1" x14ac:dyDescent="0.25">
      <c r="A107" s="37"/>
      <c r="B107" s="37"/>
      <c r="C107" s="29" t="s">
        <v>139</v>
      </c>
      <c r="D107" s="33" t="s">
        <v>82</v>
      </c>
      <c r="E107" s="82">
        <f>SUM(E104:E106)</f>
        <v>0</v>
      </c>
      <c r="F107" s="33" t="s">
        <v>82</v>
      </c>
      <c r="G107" s="82">
        <f>SUM(G104:G106)</f>
        <v>0</v>
      </c>
      <c r="H107" s="33" t="s">
        <v>82</v>
      </c>
      <c r="I107" s="82">
        <f>SUM(I104:I106)</f>
        <v>0</v>
      </c>
    </row>
    <row r="108" spans="1:9" s="30" customFormat="1" ht="8.15" customHeight="1" x14ac:dyDescent="0.25">
      <c r="A108" s="37"/>
      <c r="B108" s="37"/>
      <c r="C108" s="37"/>
      <c r="D108" s="32"/>
      <c r="E108" s="37"/>
      <c r="F108" s="32"/>
      <c r="G108" s="37"/>
      <c r="H108" s="32"/>
      <c r="I108" s="37"/>
    </row>
    <row r="109" spans="1:9" s="30" customFormat="1" ht="13.5" customHeight="1" x14ac:dyDescent="0.25">
      <c r="A109" s="266" t="s">
        <v>44</v>
      </c>
      <c r="B109" s="37"/>
      <c r="C109" s="37"/>
      <c r="D109" s="32"/>
      <c r="E109" s="37"/>
      <c r="F109" s="32"/>
      <c r="G109" s="37"/>
      <c r="H109" s="32"/>
      <c r="I109" s="37"/>
    </row>
    <row r="110" spans="1:9" s="30" customFormat="1" ht="12.75" customHeight="1" x14ac:dyDescent="0.25">
      <c r="A110" s="266"/>
      <c r="B110" s="37"/>
      <c r="C110" s="37"/>
      <c r="D110" s="32"/>
      <c r="E110" s="37"/>
      <c r="F110" s="32"/>
      <c r="G110" s="37"/>
      <c r="H110" s="32"/>
      <c r="I110" s="37"/>
    </row>
    <row r="111" spans="1:9" s="30" customFormat="1" ht="13.5" customHeight="1" x14ac:dyDescent="0.25">
      <c r="A111" s="37"/>
      <c r="B111" s="37"/>
      <c r="C111" s="40"/>
      <c r="D111" s="33" t="s">
        <v>82</v>
      </c>
      <c r="E111" s="74"/>
      <c r="F111" s="33" t="s">
        <v>82</v>
      </c>
      <c r="G111" s="74"/>
      <c r="H111" s="33" t="s">
        <v>82</v>
      </c>
      <c r="I111" s="74">
        <v>0</v>
      </c>
    </row>
    <row r="112" spans="1:9" s="30" customFormat="1" ht="13.5" customHeight="1" x14ac:dyDescent="0.25">
      <c r="A112" s="37"/>
      <c r="B112" s="37"/>
      <c r="C112" s="40"/>
      <c r="D112" s="33"/>
      <c r="E112" s="74"/>
      <c r="F112" s="33"/>
      <c r="G112" s="74"/>
      <c r="H112" s="33"/>
      <c r="I112" s="74">
        <v>0</v>
      </c>
    </row>
    <row r="113" spans="1:9" s="30" customFormat="1" ht="13.5" customHeight="1" x14ac:dyDescent="0.25">
      <c r="A113" s="37"/>
      <c r="B113" s="37"/>
      <c r="C113" s="40"/>
      <c r="D113" s="33"/>
      <c r="E113" s="74"/>
      <c r="F113" s="33"/>
      <c r="G113" s="74"/>
      <c r="H113" s="33"/>
      <c r="I113" s="74">
        <v>0</v>
      </c>
    </row>
    <row r="114" spans="1:9" s="30" customFormat="1" ht="21" customHeight="1" x14ac:dyDescent="0.25">
      <c r="A114" s="37"/>
      <c r="B114" s="37"/>
      <c r="C114" s="29" t="s">
        <v>140</v>
      </c>
      <c r="D114" s="33" t="s">
        <v>82</v>
      </c>
      <c r="E114" s="82">
        <f>SUM(E111:E113)</f>
        <v>0</v>
      </c>
      <c r="F114" s="33" t="s">
        <v>82</v>
      </c>
      <c r="G114" s="82">
        <f>SUM(G111:G113)</f>
        <v>0</v>
      </c>
      <c r="H114" s="33" t="s">
        <v>82</v>
      </c>
      <c r="I114" s="82">
        <f>SUM(I111:I113)</f>
        <v>0</v>
      </c>
    </row>
    <row r="115" spans="1:9" s="30" customFormat="1" ht="8.15" customHeight="1" x14ac:dyDescent="0.25">
      <c r="A115" s="266"/>
      <c r="B115" s="37"/>
      <c r="C115" s="29"/>
      <c r="D115" s="33"/>
      <c r="E115" s="33"/>
      <c r="F115" s="33"/>
      <c r="G115" s="33"/>
      <c r="H115" s="33"/>
      <c r="I115" s="33"/>
    </row>
    <row r="116" spans="1:9" s="31" customFormat="1" ht="12.75" customHeight="1" x14ac:dyDescent="0.25">
      <c r="A116" s="30"/>
      <c r="B116" s="262"/>
      <c r="C116" s="43"/>
      <c r="D116" s="44"/>
      <c r="E116" s="44"/>
      <c r="F116" s="44"/>
      <c r="G116" s="44"/>
      <c r="H116" s="44"/>
      <c r="I116" s="44"/>
    </row>
    <row r="117" spans="1:9" s="31" customFormat="1" ht="13.5" customHeight="1" thickBot="1" x14ac:dyDescent="0.3">
      <c r="A117" s="37"/>
      <c r="B117" s="37"/>
      <c r="C117" s="29" t="s">
        <v>45</v>
      </c>
      <c r="D117" s="33" t="s">
        <v>82</v>
      </c>
      <c r="E117" s="81">
        <f>E63+E87+E93+E100+E107+E114</f>
        <v>0</v>
      </c>
      <c r="F117" s="33" t="s">
        <v>82</v>
      </c>
      <c r="G117" s="81">
        <f>G63+G87+G93+G100+G107+G114</f>
        <v>0</v>
      </c>
      <c r="H117" s="33" t="s">
        <v>82</v>
      </c>
      <c r="I117" s="81">
        <f>I63+I87+I93+I100+I107+I114</f>
        <v>0</v>
      </c>
    </row>
    <row r="118" spans="1:9" s="31" customFormat="1" ht="12.75" customHeight="1" thickTop="1" x14ac:dyDescent="0.25">
      <c r="A118" s="30"/>
      <c r="B118" s="262"/>
      <c r="C118" s="43"/>
      <c r="D118" s="44"/>
      <c r="E118" s="44"/>
      <c r="F118" s="44"/>
      <c r="G118" s="44"/>
      <c r="H118" s="44"/>
      <c r="I118" s="44"/>
    </row>
    <row r="119" spans="1:9" s="31" customFormat="1" ht="27.75" customHeight="1" x14ac:dyDescent="0.25">
      <c r="A119" s="30"/>
      <c r="B119" s="72" t="s">
        <v>128</v>
      </c>
      <c r="C119" s="319" t="s">
        <v>129</v>
      </c>
      <c r="D119" s="319"/>
      <c r="E119" s="319"/>
      <c r="F119" s="319"/>
      <c r="G119" s="319"/>
      <c r="H119" s="319"/>
      <c r="I119" s="319"/>
    </row>
    <row r="120" spans="1:9" s="31" customFormat="1" ht="12.75" customHeight="1" x14ac:dyDescent="0.25">
      <c r="A120" s="30"/>
      <c r="B120" s="262"/>
      <c r="C120" s="43"/>
      <c r="D120" s="44"/>
      <c r="E120" s="44"/>
      <c r="F120" s="44"/>
      <c r="G120" s="44"/>
      <c r="H120" s="44"/>
      <c r="I120" s="44"/>
    </row>
    <row r="121" spans="1:9" s="31" customFormat="1" ht="12.75" customHeight="1" x14ac:dyDescent="0.25">
      <c r="A121" s="30"/>
      <c r="B121" s="262"/>
      <c r="C121" s="43"/>
      <c r="D121" s="44"/>
      <c r="E121" s="44"/>
      <c r="F121" s="44"/>
      <c r="G121" s="44"/>
      <c r="H121" s="44"/>
      <c r="I121" s="44"/>
    </row>
    <row r="122" spans="1:9" s="31" customFormat="1" ht="12.75" customHeight="1" x14ac:dyDescent="0.25">
      <c r="A122" s="30"/>
      <c r="B122" s="262"/>
      <c r="C122" s="43"/>
      <c r="D122" s="44"/>
      <c r="E122" s="44"/>
      <c r="F122" s="44"/>
      <c r="G122" s="44"/>
      <c r="H122" s="44"/>
      <c r="I122" s="44"/>
    </row>
    <row r="123" spans="1:9" s="31" customFormat="1" ht="12.75" customHeight="1" x14ac:dyDescent="0.25">
      <c r="A123" s="30"/>
      <c r="B123" s="262"/>
      <c r="C123" s="43"/>
      <c r="D123" s="44"/>
      <c r="E123" s="44"/>
      <c r="F123" s="44"/>
      <c r="G123" s="44"/>
      <c r="H123" s="44"/>
      <c r="I123" s="44"/>
    </row>
    <row r="124" spans="1:9" s="31" customFormat="1" ht="12.75" customHeight="1" x14ac:dyDescent="0.25">
      <c r="A124" s="30"/>
      <c r="B124" s="262"/>
      <c r="C124" s="43"/>
      <c r="D124" s="44"/>
      <c r="E124" s="44"/>
      <c r="F124" s="44"/>
      <c r="G124" s="44"/>
      <c r="H124" s="44"/>
      <c r="I124" s="44"/>
    </row>
    <row r="125" spans="1:9" s="31" customFormat="1" ht="12.75" customHeight="1" x14ac:dyDescent="0.25">
      <c r="A125" s="30"/>
      <c r="B125" s="262"/>
      <c r="C125" s="43"/>
      <c r="D125" s="44"/>
      <c r="E125" s="44"/>
      <c r="F125" s="44"/>
      <c r="G125" s="44"/>
      <c r="H125" s="44"/>
      <c r="I125" s="44"/>
    </row>
    <row r="126" spans="1:9" s="31" customFormat="1" ht="12.75" customHeight="1" x14ac:dyDescent="0.25">
      <c r="A126" s="30"/>
      <c r="B126" s="262"/>
      <c r="C126" s="43"/>
      <c r="D126" s="44"/>
      <c r="E126" s="44"/>
      <c r="F126" s="44"/>
      <c r="G126" s="44"/>
      <c r="H126" s="44"/>
      <c r="I126" s="44"/>
    </row>
    <row r="127" spans="1:9" s="31" customFormat="1" ht="12.75" customHeight="1" x14ac:dyDescent="0.25">
      <c r="A127" s="30"/>
      <c r="B127" s="262"/>
      <c r="C127" s="43"/>
      <c r="D127" s="44"/>
      <c r="E127" s="44"/>
      <c r="F127" s="44"/>
      <c r="G127" s="44"/>
      <c r="H127" s="44"/>
      <c r="I127" s="44"/>
    </row>
    <row r="128" spans="1:9" s="31" customFormat="1" ht="12.75" customHeight="1" x14ac:dyDescent="0.25">
      <c r="A128" s="318"/>
      <c r="B128" s="318"/>
      <c r="C128" s="318"/>
      <c r="D128" s="318"/>
      <c r="E128" s="318"/>
      <c r="F128" s="318"/>
      <c r="G128" s="318"/>
      <c r="H128" s="318"/>
      <c r="I128" s="318"/>
    </row>
    <row r="129" spans="1:9" s="31" customFormat="1" ht="12.75" customHeight="1" x14ac:dyDescent="0.25">
      <c r="A129" s="318"/>
      <c r="B129" s="318"/>
      <c r="C129" s="318"/>
      <c r="D129" s="318"/>
      <c r="E129" s="318"/>
      <c r="F129" s="318"/>
      <c r="G129" s="318"/>
      <c r="H129" s="318"/>
      <c r="I129" s="318"/>
    </row>
    <row r="130" spans="1:9" ht="14" x14ac:dyDescent="0.3">
      <c r="A130" s="7"/>
      <c r="B130" s="7"/>
      <c r="C130" s="10"/>
      <c r="D130" s="11"/>
      <c r="E130" s="11"/>
      <c r="F130" s="11"/>
      <c r="G130" s="11"/>
      <c r="H130" s="11"/>
      <c r="I130" s="11"/>
    </row>
    <row r="131" spans="1:9" ht="14" x14ac:dyDescent="0.3">
      <c r="A131" s="7"/>
      <c r="B131" s="7"/>
      <c r="C131" s="10"/>
      <c r="D131" s="11"/>
      <c r="E131" s="11"/>
      <c r="F131" s="11"/>
      <c r="G131" s="11"/>
      <c r="H131" s="11"/>
      <c r="I131" s="11"/>
    </row>
    <row r="132" spans="1:9" ht="15.5" x14ac:dyDescent="0.35">
      <c r="D132" s="4"/>
      <c r="E132" s="12"/>
      <c r="F132" s="4"/>
      <c r="G132" s="12"/>
      <c r="H132" s="4"/>
      <c r="I132" s="12"/>
    </row>
    <row r="143" spans="1:9" ht="14" x14ac:dyDescent="0.3">
      <c r="E143" s="11"/>
    </row>
  </sheetData>
  <sheetProtection sheet="1" formatCells="0" formatColumns="0" formatRows="0" insertRows="0" deleteRows="0"/>
  <mergeCells count="8">
    <mergeCell ref="B1:I1"/>
    <mergeCell ref="A3:I3"/>
    <mergeCell ref="A2:I2"/>
    <mergeCell ref="A128:I129"/>
    <mergeCell ref="C65:I65"/>
    <mergeCell ref="C119:I119"/>
    <mergeCell ref="A5:C5"/>
    <mergeCell ref="A6:C6"/>
  </mergeCells>
  <phoneticPr fontId="13" type="noConversion"/>
  <hyperlinks>
    <hyperlink ref="A6:C6" location="SchC1" display="SOURCE OF REVENUES" xr:uid="{CE69F839-B1C7-4302-9327-1E63993E363B}"/>
    <hyperlink ref="E5" location="SchC2" display="SchC2" xr:uid="{256995EF-DEBF-48D3-AF9F-1CA3BEA9E687}"/>
    <hyperlink ref="G5" location="SchC3" display="SchC3" xr:uid="{87818F8B-5320-43BB-9612-271F7376669A}"/>
    <hyperlink ref="I5" location="SchC4" display="SchC4" xr:uid="{C58AFB4D-7A68-410A-B243-C94CAF2C040B}"/>
  </hyperlinks>
  <printOptions horizontalCentered="1"/>
  <pageMargins left="0.5" right="0.5" top="0.5" bottom="0.5" header="0.5" footer="0.25"/>
  <pageSetup scale="81" fitToHeight="2" orientation="portrait" r:id="rId1"/>
  <headerFooter alignWithMargins="0">
    <oddFooter>&amp;L&amp;"Arial,Bold"6/23 Arizona Auditor General&amp;C&amp;"Arial,Bold"Schedule C&amp;R&amp;"Arial,Bold"Official County Budget Forms</oddFooter>
  </headerFooter>
  <rowBreaks count="1" manualBreakCount="1">
    <brk id="6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72"/>
  <sheetViews>
    <sheetView showGridLines="0" workbookViewId="0">
      <selection sqref="A1:I1"/>
    </sheetView>
  </sheetViews>
  <sheetFormatPr defaultColWidth="8.54296875" defaultRowHeight="11.5" x14ac:dyDescent="0.25"/>
  <cols>
    <col min="1" max="1" width="36.453125" style="1" customWidth="1"/>
    <col min="2" max="2" width="2.54296875" style="1" customWidth="1"/>
    <col min="3" max="3" width="13.54296875" style="1" customWidth="1"/>
    <col min="4" max="4" width="2.54296875" style="1" customWidth="1"/>
    <col min="5" max="5" width="13.54296875" style="1" customWidth="1"/>
    <col min="6" max="6" width="2.54296875" style="1" customWidth="1"/>
    <col min="7" max="7" width="13.54296875" style="1" customWidth="1"/>
    <col min="8" max="8" width="2.54296875" style="1" customWidth="1"/>
    <col min="9" max="9" width="13.54296875" style="1" customWidth="1"/>
    <col min="10" max="16384" width="8.54296875" style="1"/>
  </cols>
  <sheetData>
    <row r="1" spans="1:9" s="20" customFormat="1" ht="12.75" customHeight="1" x14ac:dyDescent="0.25">
      <c r="A1" s="308" t="str">
        <f>Cover!D5</f>
        <v xml:space="preserve">Select from drop-down </v>
      </c>
      <c r="B1" s="309"/>
      <c r="C1" s="309"/>
      <c r="D1" s="309"/>
      <c r="E1" s="309"/>
      <c r="F1" s="309"/>
      <c r="G1" s="309"/>
      <c r="H1" s="309"/>
      <c r="I1" s="309"/>
    </row>
    <row r="2" spans="1:9" s="20" customFormat="1" ht="15.75" customHeight="1" x14ac:dyDescent="0.25">
      <c r="A2" s="310" t="s">
        <v>141</v>
      </c>
      <c r="B2" s="309"/>
      <c r="C2" s="309"/>
      <c r="D2" s="309"/>
      <c r="E2" s="309"/>
      <c r="F2" s="309"/>
      <c r="G2" s="309"/>
      <c r="H2" s="309"/>
      <c r="I2" s="309"/>
    </row>
    <row r="3" spans="1:9" s="107" customFormat="1" ht="15" customHeight="1" x14ac:dyDescent="0.25">
      <c r="A3" s="310" t="str">
        <f>"Fiscal year " &amp;  Cover!D6</f>
        <v>Fiscal year select</v>
      </c>
      <c r="B3" s="309"/>
      <c r="C3" s="309"/>
      <c r="D3" s="309"/>
      <c r="E3" s="309"/>
      <c r="F3" s="309"/>
      <c r="G3" s="309"/>
      <c r="H3" s="309"/>
      <c r="I3" s="309"/>
    </row>
    <row r="4" spans="1:9" s="7" customFormat="1" ht="6.75" customHeight="1" x14ac:dyDescent="0.3">
      <c r="A4" s="263"/>
      <c r="B4" s="263"/>
      <c r="C4" s="263"/>
      <c r="D4" s="263"/>
      <c r="E4" s="263"/>
      <c r="F4" s="263"/>
      <c r="H4" s="263"/>
      <c r="I4" s="263"/>
    </row>
    <row r="5" spans="1:9" s="30" customFormat="1" ht="13.5" customHeight="1" x14ac:dyDescent="0.25">
      <c r="A5" s="263"/>
      <c r="B5" s="263"/>
      <c r="C5" s="325" t="s">
        <v>142</v>
      </c>
      <c r="D5" s="325"/>
      <c r="E5" s="325"/>
      <c r="F5" s="263"/>
      <c r="G5" s="325" t="s">
        <v>143</v>
      </c>
      <c r="H5" s="325"/>
      <c r="I5" s="325"/>
    </row>
    <row r="6" spans="1:9" s="30" customFormat="1" ht="13.5" customHeight="1" thickBot="1" x14ac:dyDescent="0.3">
      <c r="A6" s="263"/>
      <c r="B6" s="263"/>
      <c r="C6" s="323" t="str">
        <f>Cover!D6</f>
        <v>select</v>
      </c>
      <c r="D6" s="323"/>
      <c r="E6" s="323"/>
      <c r="F6" s="103"/>
      <c r="G6" s="324" t="str">
        <f>Cover!D6</f>
        <v>select</v>
      </c>
      <c r="H6" s="324"/>
      <c r="I6" s="324"/>
    </row>
    <row r="7" spans="1:9" s="30" customFormat="1" ht="24" customHeight="1" thickTop="1" thickBot="1" x14ac:dyDescent="0.3">
      <c r="A7" s="184" t="s">
        <v>144</v>
      </c>
      <c r="B7" s="263"/>
      <c r="C7" s="184" t="s">
        <v>145</v>
      </c>
      <c r="D7" s="165"/>
      <c r="E7" s="184" t="s">
        <v>146</v>
      </c>
      <c r="F7" s="263"/>
      <c r="G7" s="184" t="s">
        <v>147</v>
      </c>
      <c r="H7" s="164"/>
      <c r="I7" s="184" t="s">
        <v>148</v>
      </c>
    </row>
    <row r="8" spans="1:9" s="30" customFormat="1" ht="13.5" customHeight="1" thickTop="1" x14ac:dyDescent="0.25">
      <c r="A8" s="263"/>
      <c r="B8" s="19"/>
      <c r="C8" s="19"/>
      <c r="D8" s="19"/>
      <c r="E8" s="19"/>
      <c r="F8" s="19"/>
      <c r="G8" s="19"/>
      <c r="H8" s="19"/>
      <c r="I8" s="19"/>
    </row>
    <row r="9" spans="1:9" s="30" customFormat="1" ht="13.5" customHeight="1" x14ac:dyDescent="0.25">
      <c r="A9" s="266" t="s">
        <v>39</v>
      </c>
      <c r="B9" s="35"/>
      <c r="C9" s="35"/>
      <c r="D9" s="35"/>
      <c r="E9" s="35"/>
      <c r="F9" s="35"/>
      <c r="G9" s="35"/>
      <c r="H9" s="35"/>
      <c r="I9" s="35"/>
    </row>
    <row r="10" spans="1:9" s="30" customFormat="1" ht="13.5" customHeight="1" x14ac:dyDescent="0.25">
      <c r="A10" s="40"/>
      <c r="B10" s="33" t="s">
        <v>82</v>
      </c>
      <c r="C10" s="74"/>
      <c r="D10" s="33" t="s">
        <v>82</v>
      </c>
      <c r="E10" s="74"/>
      <c r="F10" s="33" t="s">
        <v>82</v>
      </c>
      <c r="G10" s="74"/>
      <c r="H10" s="33" t="s">
        <v>82</v>
      </c>
      <c r="I10" s="74"/>
    </row>
    <row r="11" spans="1:9" s="30" customFormat="1" ht="13.5" customHeight="1" x14ac:dyDescent="0.25">
      <c r="A11" s="40"/>
      <c r="B11" s="33"/>
      <c r="C11" s="74"/>
      <c r="D11" s="33"/>
      <c r="E11" s="74"/>
      <c r="F11" s="33"/>
      <c r="G11" s="74"/>
      <c r="H11" s="33"/>
      <c r="I11" s="74"/>
    </row>
    <row r="12" spans="1:9" s="30" customFormat="1" ht="13.5" customHeight="1" x14ac:dyDescent="0.25">
      <c r="A12" s="40"/>
      <c r="B12" s="33"/>
      <c r="C12" s="74"/>
      <c r="D12" s="33"/>
      <c r="E12" s="74"/>
      <c r="F12" s="33"/>
      <c r="G12" s="74"/>
      <c r="H12" s="33"/>
      <c r="I12" s="74"/>
    </row>
    <row r="13" spans="1:9" s="30" customFormat="1" ht="13.5" customHeight="1" x14ac:dyDescent="0.25">
      <c r="A13" s="40"/>
      <c r="B13" s="33"/>
      <c r="C13" s="74"/>
      <c r="D13" s="33"/>
      <c r="E13" s="74"/>
      <c r="F13" s="33"/>
      <c r="G13" s="74"/>
      <c r="H13" s="33"/>
      <c r="I13" s="74"/>
    </row>
    <row r="14" spans="1:9" s="30" customFormat="1" ht="13.5" customHeight="1" x14ac:dyDescent="0.25">
      <c r="A14" s="40"/>
      <c r="B14" s="33"/>
      <c r="C14" s="74"/>
      <c r="D14" s="33"/>
      <c r="E14" s="74"/>
      <c r="F14" s="33"/>
      <c r="G14" s="74"/>
      <c r="H14" s="33"/>
      <c r="I14" s="74"/>
    </row>
    <row r="15" spans="1:9" s="30" customFormat="1" ht="14" x14ac:dyDescent="0.25">
      <c r="A15" s="29" t="s">
        <v>127</v>
      </c>
      <c r="B15" s="33" t="s">
        <v>82</v>
      </c>
      <c r="C15" s="239">
        <f>SUM(C10:C14)</f>
        <v>0</v>
      </c>
      <c r="D15" s="240" t="s">
        <v>82</v>
      </c>
      <c r="E15" s="239">
        <f>SUM(E10:E14)</f>
        <v>0</v>
      </c>
      <c r="F15" s="240" t="s">
        <v>82</v>
      </c>
      <c r="G15" s="239">
        <f>SUM(G10:G14)</f>
        <v>0</v>
      </c>
      <c r="H15" s="240" t="s">
        <v>82</v>
      </c>
      <c r="I15" s="239">
        <f>SUM(I10:I14)</f>
        <v>0</v>
      </c>
    </row>
    <row r="16" spans="1:9" s="30" customFormat="1" ht="13.5" customHeight="1" x14ac:dyDescent="0.25">
      <c r="A16" s="37"/>
      <c r="B16" s="33"/>
      <c r="C16" s="35"/>
      <c r="D16" s="33"/>
      <c r="E16" s="35"/>
      <c r="F16" s="33"/>
      <c r="G16" s="35"/>
      <c r="H16" s="33"/>
      <c r="I16" s="35"/>
    </row>
    <row r="17" spans="1:9" s="30" customFormat="1" ht="13.5" customHeight="1" x14ac:dyDescent="0.25">
      <c r="A17" s="266" t="s">
        <v>130</v>
      </c>
      <c r="B17" s="33"/>
      <c r="C17" s="35"/>
      <c r="D17" s="33"/>
      <c r="E17" s="35"/>
      <c r="F17" s="33"/>
      <c r="G17" s="35"/>
      <c r="H17" s="33"/>
      <c r="I17" s="35"/>
    </row>
    <row r="18" spans="1:9" s="30" customFormat="1" ht="13.5" customHeight="1" x14ac:dyDescent="0.25">
      <c r="A18" s="40"/>
      <c r="B18" s="33" t="s">
        <v>82</v>
      </c>
      <c r="C18" s="74"/>
      <c r="D18" s="33" t="s">
        <v>82</v>
      </c>
      <c r="E18" s="74"/>
      <c r="F18" s="33" t="s">
        <v>82</v>
      </c>
      <c r="G18" s="74"/>
      <c r="H18" s="33" t="s">
        <v>82</v>
      </c>
      <c r="I18" s="74"/>
    </row>
    <row r="19" spans="1:9" s="30" customFormat="1" ht="13.5" customHeight="1" x14ac:dyDescent="0.25">
      <c r="A19" s="40"/>
      <c r="B19" s="33"/>
      <c r="C19" s="74"/>
      <c r="D19" s="33"/>
      <c r="E19" s="74"/>
      <c r="F19" s="33"/>
      <c r="G19" s="74"/>
      <c r="H19" s="33"/>
      <c r="I19" s="74"/>
    </row>
    <row r="20" spans="1:9" s="30" customFormat="1" ht="13.5" customHeight="1" x14ac:dyDescent="0.25">
      <c r="A20" s="40"/>
      <c r="B20" s="33"/>
      <c r="C20" s="74"/>
      <c r="D20" s="33"/>
      <c r="E20" s="74"/>
      <c r="F20" s="33"/>
      <c r="G20" s="74"/>
      <c r="H20" s="33"/>
      <c r="I20" s="74"/>
    </row>
    <row r="21" spans="1:9" s="30" customFormat="1" ht="13.5" customHeight="1" x14ac:dyDescent="0.25">
      <c r="A21" s="40"/>
      <c r="B21" s="33"/>
      <c r="C21" s="74"/>
      <c r="D21" s="33"/>
      <c r="E21" s="74"/>
      <c r="F21" s="33"/>
      <c r="G21" s="74"/>
      <c r="H21" s="33"/>
      <c r="I21" s="74"/>
    </row>
    <row r="22" spans="1:9" s="30" customFormat="1" ht="13.5" customHeight="1" x14ac:dyDescent="0.25">
      <c r="A22" s="40"/>
      <c r="B22" s="33"/>
      <c r="C22" s="74"/>
      <c r="D22" s="33"/>
      <c r="E22" s="74"/>
      <c r="F22" s="33"/>
      <c r="G22" s="74"/>
      <c r="H22" s="33"/>
      <c r="I22" s="74"/>
    </row>
    <row r="23" spans="1:9" s="30" customFormat="1" ht="13.5" customHeight="1" x14ac:dyDescent="0.25">
      <c r="A23" s="40"/>
      <c r="B23" s="33"/>
      <c r="C23" s="74"/>
      <c r="D23" s="33"/>
      <c r="E23" s="74"/>
      <c r="F23" s="33"/>
      <c r="G23" s="74"/>
      <c r="H23" s="33"/>
      <c r="I23" s="74"/>
    </row>
    <row r="24" spans="1:9" s="30" customFormat="1" ht="13.5" customHeight="1" x14ac:dyDescent="0.25">
      <c r="A24" s="40"/>
      <c r="B24" s="33"/>
      <c r="C24" s="74"/>
      <c r="D24" s="33"/>
      <c r="E24" s="74"/>
      <c r="F24" s="33"/>
      <c r="G24" s="74"/>
      <c r="H24" s="33"/>
      <c r="I24" s="74"/>
    </row>
    <row r="25" spans="1:9" s="30" customFormat="1" ht="13.5" customHeight="1" x14ac:dyDescent="0.25">
      <c r="A25" s="40"/>
      <c r="B25" s="33"/>
      <c r="C25" s="74"/>
      <c r="D25" s="33"/>
      <c r="E25" s="74"/>
      <c r="F25" s="33"/>
      <c r="G25" s="74"/>
      <c r="H25" s="33"/>
      <c r="I25" s="74"/>
    </row>
    <row r="26" spans="1:9" s="30" customFormat="1" ht="14" x14ac:dyDescent="0.25">
      <c r="A26" s="29" t="s">
        <v>133</v>
      </c>
      <c r="B26" s="33" t="s">
        <v>82</v>
      </c>
      <c r="C26" s="82">
        <f>SUM(C18:C25)</f>
        <v>0</v>
      </c>
      <c r="D26" s="33" t="s">
        <v>82</v>
      </c>
      <c r="E26" s="82">
        <f>SUM(E18:E25)</f>
        <v>0</v>
      </c>
      <c r="F26" s="33" t="s">
        <v>82</v>
      </c>
      <c r="G26" s="82">
        <f>SUM(G18:G25)</f>
        <v>0</v>
      </c>
      <c r="H26" s="33" t="s">
        <v>82</v>
      </c>
      <c r="I26" s="82">
        <f>SUM(I18:I25)</f>
        <v>0</v>
      </c>
    </row>
    <row r="27" spans="1:9" s="30" customFormat="1" ht="13.5" customHeight="1" x14ac:dyDescent="0.25">
      <c r="A27" s="37"/>
      <c r="B27" s="33"/>
      <c r="C27" s="35"/>
      <c r="D27" s="33"/>
      <c r="E27" s="35"/>
      <c r="F27" s="33"/>
      <c r="G27" s="35"/>
      <c r="H27" s="33"/>
      <c r="I27" s="35"/>
    </row>
    <row r="28" spans="1:9" s="30" customFormat="1" ht="13.5" customHeight="1" x14ac:dyDescent="0.25">
      <c r="A28" s="266" t="s">
        <v>134</v>
      </c>
      <c r="B28" s="33"/>
      <c r="C28" s="35"/>
      <c r="D28" s="33"/>
      <c r="E28" s="35"/>
      <c r="F28" s="33"/>
      <c r="G28" s="35"/>
      <c r="H28" s="33"/>
      <c r="I28" s="35"/>
    </row>
    <row r="29" spans="1:9" s="30" customFormat="1" ht="13.5" customHeight="1" x14ac:dyDescent="0.25">
      <c r="A29" s="40"/>
      <c r="B29" s="33" t="s">
        <v>82</v>
      </c>
      <c r="C29" s="74"/>
      <c r="D29" s="33" t="s">
        <v>82</v>
      </c>
      <c r="E29" s="74"/>
      <c r="F29" s="33" t="s">
        <v>82</v>
      </c>
      <c r="G29" s="74"/>
      <c r="H29" s="33" t="s">
        <v>82</v>
      </c>
      <c r="I29" s="74"/>
    </row>
    <row r="30" spans="1:9" s="30" customFormat="1" ht="13.5" customHeight="1" x14ac:dyDescent="0.25">
      <c r="A30" s="40"/>
      <c r="B30" s="33"/>
      <c r="C30" s="74"/>
      <c r="D30" s="33"/>
      <c r="E30" s="74"/>
      <c r="F30" s="33"/>
      <c r="G30" s="74"/>
      <c r="H30" s="33"/>
      <c r="I30" s="74"/>
    </row>
    <row r="31" spans="1:9" s="30" customFormat="1" ht="13.5" customHeight="1" x14ac:dyDescent="0.25">
      <c r="A31" s="40"/>
      <c r="B31" s="33"/>
      <c r="C31" s="74"/>
      <c r="D31" s="33"/>
      <c r="E31" s="74"/>
      <c r="F31" s="33"/>
      <c r="G31" s="74"/>
      <c r="H31" s="33"/>
      <c r="I31" s="74"/>
    </row>
    <row r="32" spans="1:9" s="30" customFormat="1" ht="13.5" customHeight="1" x14ac:dyDescent="0.25">
      <c r="A32" s="40"/>
      <c r="B32" s="33"/>
      <c r="C32" s="74"/>
      <c r="D32" s="33"/>
      <c r="E32" s="74"/>
      <c r="F32" s="33"/>
      <c r="G32" s="74"/>
      <c r="H32" s="33"/>
      <c r="I32" s="74"/>
    </row>
    <row r="33" spans="1:9" s="30" customFormat="1" ht="14" x14ac:dyDescent="0.25">
      <c r="A33" s="29" t="s">
        <v>135</v>
      </c>
      <c r="B33" s="33" t="s">
        <v>82</v>
      </c>
      <c r="C33" s="82">
        <f>SUM(C29:C32)</f>
        <v>0</v>
      </c>
      <c r="D33" s="33" t="s">
        <v>82</v>
      </c>
      <c r="E33" s="82">
        <f>SUM(E29:E32)</f>
        <v>0</v>
      </c>
      <c r="F33" s="33" t="s">
        <v>82</v>
      </c>
      <c r="G33" s="82">
        <f>SUM(G29:G32)</f>
        <v>0</v>
      </c>
      <c r="H33" s="33" t="s">
        <v>82</v>
      </c>
      <c r="I33" s="82">
        <f>SUM(I29:I32)</f>
        <v>0</v>
      </c>
    </row>
    <row r="34" spans="1:9" s="30" customFormat="1" ht="13.5" customHeight="1" x14ac:dyDescent="0.25">
      <c r="A34" s="37"/>
      <c r="B34" s="33"/>
      <c r="C34" s="35"/>
      <c r="D34" s="33"/>
      <c r="E34" s="35"/>
      <c r="F34" s="33"/>
      <c r="G34" s="35"/>
      <c r="H34" s="33"/>
      <c r="I34" s="35"/>
    </row>
    <row r="35" spans="1:9" s="30" customFormat="1" ht="13.5" customHeight="1" x14ac:dyDescent="0.25">
      <c r="A35" s="266" t="s">
        <v>136</v>
      </c>
      <c r="B35" s="33"/>
      <c r="C35" s="35"/>
      <c r="D35" s="33"/>
      <c r="E35" s="35"/>
      <c r="F35" s="33"/>
      <c r="G35" s="35"/>
      <c r="H35" s="33"/>
      <c r="I35" s="35"/>
    </row>
    <row r="36" spans="1:9" s="30" customFormat="1" ht="13.5" customHeight="1" x14ac:dyDescent="0.25">
      <c r="A36" s="40"/>
      <c r="B36" s="33" t="s">
        <v>82</v>
      </c>
      <c r="C36" s="74"/>
      <c r="D36" s="33" t="s">
        <v>82</v>
      </c>
      <c r="E36" s="74"/>
      <c r="F36" s="33" t="s">
        <v>82</v>
      </c>
      <c r="G36" s="74"/>
      <c r="H36" s="33" t="s">
        <v>82</v>
      </c>
      <c r="I36" s="74"/>
    </row>
    <row r="37" spans="1:9" s="30" customFormat="1" ht="13.5" customHeight="1" x14ac:dyDescent="0.25">
      <c r="A37" s="40"/>
      <c r="B37" s="33"/>
      <c r="C37" s="74"/>
      <c r="D37" s="33"/>
      <c r="E37" s="74"/>
      <c r="F37" s="33"/>
      <c r="G37" s="74"/>
      <c r="H37" s="33"/>
      <c r="I37" s="74"/>
    </row>
    <row r="38" spans="1:9" s="30" customFormat="1" ht="13.5" customHeight="1" x14ac:dyDescent="0.25">
      <c r="A38" s="40"/>
      <c r="B38" s="33"/>
      <c r="C38" s="74"/>
      <c r="D38" s="33"/>
      <c r="E38" s="74"/>
      <c r="F38" s="33"/>
      <c r="G38" s="74"/>
      <c r="H38" s="33"/>
      <c r="I38" s="74"/>
    </row>
    <row r="39" spans="1:9" s="30" customFormat="1" ht="13.5" customHeight="1" x14ac:dyDescent="0.25">
      <c r="A39" s="40"/>
      <c r="B39" s="33"/>
      <c r="C39" s="74"/>
      <c r="D39" s="33"/>
      <c r="E39" s="74"/>
      <c r="F39" s="33"/>
      <c r="G39" s="74"/>
      <c r="H39" s="33"/>
      <c r="I39" s="74"/>
    </row>
    <row r="40" spans="1:9" s="30" customFormat="1" ht="14" x14ac:dyDescent="0.25">
      <c r="A40" s="29" t="s">
        <v>137</v>
      </c>
      <c r="B40" s="33" t="s">
        <v>82</v>
      </c>
      <c r="C40" s="82">
        <f>SUM(C36:C39)</f>
        <v>0</v>
      </c>
      <c r="D40" s="33" t="s">
        <v>82</v>
      </c>
      <c r="E40" s="82">
        <f>SUM(E36:E39)</f>
        <v>0</v>
      </c>
      <c r="F40" s="33" t="s">
        <v>82</v>
      </c>
      <c r="G40" s="82">
        <f>SUM(G36:G39)</f>
        <v>0</v>
      </c>
      <c r="H40" s="33" t="s">
        <v>82</v>
      </c>
      <c r="I40" s="82">
        <f>SUM(I36:I39)</f>
        <v>0</v>
      </c>
    </row>
    <row r="41" spans="1:9" s="30" customFormat="1" ht="13.5" customHeight="1" x14ac:dyDescent="0.25">
      <c r="A41" s="29"/>
      <c r="B41" s="33"/>
      <c r="C41" s="35"/>
      <c r="D41" s="33"/>
      <c r="E41" s="35"/>
      <c r="F41" s="33"/>
      <c r="G41" s="35"/>
      <c r="H41" s="33"/>
      <c r="I41" s="35"/>
    </row>
    <row r="42" spans="1:9" s="30" customFormat="1" ht="13.5" customHeight="1" x14ac:dyDescent="0.25">
      <c r="A42" s="45" t="s">
        <v>138</v>
      </c>
      <c r="B42" s="33"/>
      <c r="C42" s="35"/>
      <c r="D42" s="33"/>
      <c r="E42" s="35"/>
      <c r="F42" s="33"/>
      <c r="G42" s="35"/>
      <c r="H42" s="33"/>
      <c r="I42" s="35"/>
    </row>
    <row r="43" spans="1:9" s="30" customFormat="1" ht="13.5" customHeight="1" x14ac:dyDescent="0.25">
      <c r="A43" s="40"/>
      <c r="B43" s="33" t="s">
        <v>82</v>
      </c>
      <c r="C43" s="74"/>
      <c r="D43" s="33" t="s">
        <v>82</v>
      </c>
      <c r="E43" s="74"/>
      <c r="F43" s="33" t="s">
        <v>82</v>
      </c>
      <c r="G43" s="74"/>
      <c r="H43" s="33" t="s">
        <v>82</v>
      </c>
      <c r="I43" s="74"/>
    </row>
    <row r="44" spans="1:9" s="30" customFormat="1" ht="13.5" customHeight="1" x14ac:dyDescent="0.25">
      <c r="A44" s="40"/>
      <c r="B44" s="33"/>
      <c r="C44" s="74"/>
      <c r="D44" s="33"/>
      <c r="E44" s="74"/>
      <c r="F44" s="33"/>
      <c r="G44" s="74"/>
      <c r="H44" s="33"/>
      <c r="I44" s="74"/>
    </row>
    <row r="45" spans="1:9" s="30" customFormat="1" ht="13.5" customHeight="1" x14ac:dyDescent="0.25">
      <c r="A45" s="40"/>
      <c r="B45" s="33"/>
      <c r="C45" s="74"/>
      <c r="D45" s="33"/>
      <c r="E45" s="74"/>
      <c r="F45" s="33"/>
      <c r="G45" s="74"/>
      <c r="H45" s="33"/>
      <c r="I45" s="74"/>
    </row>
    <row r="46" spans="1:9" s="30" customFormat="1" ht="13.5" customHeight="1" x14ac:dyDescent="0.25">
      <c r="A46" s="40"/>
      <c r="B46" s="33"/>
      <c r="C46" s="74"/>
      <c r="D46" s="33"/>
      <c r="E46" s="74"/>
      <c r="F46" s="33"/>
      <c r="G46" s="74"/>
      <c r="H46" s="33"/>
      <c r="I46" s="74"/>
    </row>
    <row r="47" spans="1:9" s="30" customFormat="1" ht="14" x14ac:dyDescent="0.25">
      <c r="A47" s="29" t="s">
        <v>139</v>
      </c>
      <c r="B47" s="33" t="s">
        <v>82</v>
      </c>
      <c r="C47" s="82">
        <f>SUM(C43:C46)</f>
        <v>0</v>
      </c>
      <c r="D47" s="33" t="s">
        <v>82</v>
      </c>
      <c r="E47" s="82">
        <f>SUM(E43:E46)</f>
        <v>0</v>
      </c>
      <c r="F47" s="33" t="s">
        <v>82</v>
      </c>
      <c r="G47" s="82">
        <f>SUM(G43:G46)</f>
        <v>0</v>
      </c>
      <c r="H47" s="33" t="s">
        <v>82</v>
      </c>
      <c r="I47" s="82">
        <f>SUM(I43:I46)</f>
        <v>0</v>
      </c>
    </row>
    <row r="48" spans="1:9" s="30" customFormat="1" ht="13.5" customHeight="1" x14ac:dyDescent="0.25">
      <c r="A48" s="29"/>
      <c r="B48" s="33"/>
      <c r="C48" s="35"/>
      <c r="D48" s="33"/>
      <c r="E48" s="35"/>
      <c r="F48" s="33"/>
      <c r="G48" s="35"/>
      <c r="H48" s="33"/>
      <c r="I48" s="35"/>
    </row>
    <row r="49" spans="1:9" s="30" customFormat="1" ht="13.5" customHeight="1" x14ac:dyDescent="0.25">
      <c r="A49" s="266" t="s">
        <v>44</v>
      </c>
      <c r="B49" s="33"/>
      <c r="C49" s="35"/>
      <c r="D49" s="33"/>
      <c r="E49" s="35"/>
      <c r="F49" s="33"/>
      <c r="G49" s="35"/>
      <c r="H49" s="33"/>
      <c r="I49" s="35"/>
    </row>
    <row r="50" spans="1:9" s="30" customFormat="1" ht="13.5" customHeight="1" x14ac:dyDescent="0.25">
      <c r="A50" s="40"/>
      <c r="B50" s="33" t="s">
        <v>82</v>
      </c>
      <c r="C50" s="74"/>
      <c r="D50" s="33" t="s">
        <v>82</v>
      </c>
      <c r="E50" s="74"/>
      <c r="F50" s="33" t="s">
        <v>82</v>
      </c>
      <c r="G50" s="74"/>
      <c r="H50" s="33" t="s">
        <v>82</v>
      </c>
      <c r="I50" s="74"/>
    </row>
    <row r="51" spans="1:9" s="30" customFormat="1" ht="13.5" customHeight="1" x14ac:dyDescent="0.25">
      <c r="A51" s="40"/>
      <c r="B51" s="33"/>
      <c r="C51" s="74"/>
      <c r="D51" s="33"/>
      <c r="E51" s="74"/>
      <c r="F51" s="33"/>
      <c r="G51" s="74"/>
      <c r="H51" s="33"/>
      <c r="I51" s="74"/>
    </row>
    <row r="52" spans="1:9" s="30" customFormat="1" ht="13.5" customHeight="1" x14ac:dyDescent="0.25">
      <c r="A52" s="40"/>
      <c r="B52" s="33"/>
      <c r="C52" s="74"/>
      <c r="D52" s="33"/>
      <c r="E52" s="74"/>
      <c r="F52" s="33"/>
      <c r="G52" s="74"/>
      <c r="H52" s="33"/>
      <c r="I52" s="74"/>
    </row>
    <row r="53" spans="1:9" s="30" customFormat="1" ht="13.5" customHeight="1" x14ac:dyDescent="0.25">
      <c r="A53" s="40"/>
      <c r="B53" s="33"/>
      <c r="C53" s="74"/>
      <c r="D53" s="33"/>
      <c r="E53" s="74"/>
      <c r="F53" s="33"/>
      <c r="G53" s="74"/>
      <c r="H53" s="33"/>
      <c r="I53" s="74"/>
    </row>
    <row r="54" spans="1:9" s="30" customFormat="1" ht="14" x14ac:dyDescent="0.25">
      <c r="A54" s="29" t="s">
        <v>140</v>
      </c>
      <c r="B54" s="33" t="s">
        <v>82</v>
      </c>
      <c r="C54" s="82">
        <f>SUM(C50:C53)</f>
        <v>0</v>
      </c>
      <c r="D54" s="33" t="s">
        <v>82</v>
      </c>
      <c r="E54" s="82">
        <f>SUM(E50:E53)</f>
        <v>0</v>
      </c>
      <c r="F54" s="33" t="s">
        <v>82</v>
      </c>
      <c r="G54" s="82">
        <f>SUM(G50:G53)</f>
        <v>0</v>
      </c>
      <c r="H54" s="33" t="s">
        <v>82</v>
      </c>
      <c r="I54" s="82">
        <f>SUM(I50:I53)</f>
        <v>0</v>
      </c>
    </row>
    <row r="55" spans="1:9" s="30" customFormat="1" ht="13.5" customHeight="1" x14ac:dyDescent="0.25">
      <c r="A55" s="37"/>
      <c r="B55" s="33"/>
      <c r="C55" s="35"/>
      <c r="D55" s="33"/>
      <c r="E55" s="35"/>
      <c r="F55" s="33"/>
      <c r="G55" s="35"/>
      <c r="H55" s="33"/>
      <c r="I55" s="35"/>
    </row>
    <row r="56" spans="1:9" s="30" customFormat="1" ht="13.5" customHeight="1" x14ac:dyDescent="0.25">
      <c r="A56" s="29"/>
      <c r="B56" s="33"/>
      <c r="C56" s="35"/>
      <c r="D56" s="33"/>
      <c r="E56" s="35"/>
      <c r="F56" s="33"/>
      <c r="G56" s="35"/>
      <c r="H56" s="33"/>
      <c r="I56" s="35"/>
    </row>
    <row r="57" spans="1:9" s="30" customFormat="1" ht="13.5" customHeight="1" x14ac:dyDescent="0.25">
      <c r="A57" s="29"/>
      <c r="B57" s="33"/>
      <c r="C57" s="35"/>
      <c r="D57" s="33"/>
      <c r="E57" s="35"/>
      <c r="F57" s="33"/>
      <c r="G57" s="35"/>
      <c r="H57" s="33"/>
      <c r="I57" s="35"/>
    </row>
    <row r="58" spans="1:9" s="30" customFormat="1" ht="13.5" customHeight="1" thickBot="1" x14ac:dyDescent="0.3">
      <c r="A58" s="29" t="s">
        <v>149</v>
      </c>
      <c r="B58" s="33" t="s">
        <v>82</v>
      </c>
      <c r="C58" s="81">
        <f>C15+C26+C33+C40+C47+C54</f>
        <v>0</v>
      </c>
      <c r="D58" s="33" t="s">
        <v>82</v>
      </c>
      <c r="E58" s="81">
        <f>E15+E26+E33+E40+E47+E54</f>
        <v>0</v>
      </c>
      <c r="F58" s="33" t="s">
        <v>82</v>
      </c>
      <c r="G58" s="81">
        <f>G15+G26+G33+G40+G47+G54</f>
        <v>0</v>
      </c>
      <c r="H58" s="33" t="s">
        <v>82</v>
      </c>
      <c r="I58" s="81">
        <f>I15+I26+I33+I40+I47+I54</f>
        <v>0</v>
      </c>
    </row>
    <row r="59" spans="1:9" s="30" customFormat="1" ht="13.5" customHeight="1" thickTop="1" x14ac:dyDescent="0.25">
      <c r="A59" s="37"/>
    </row>
    <row r="60" spans="1:9" s="7" customFormat="1" ht="14" x14ac:dyDescent="0.3">
      <c r="A60" s="5"/>
    </row>
    <row r="61" spans="1:9" s="7" customFormat="1" ht="14" x14ac:dyDescent="0.3"/>
    <row r="62" spans="1:9" s="7" customFormat="1" ht="14" x14ac:dyDescent="0.3"/>
    <row r="63" spans="1:9" s="7" customFormat="1" ht="14" x14ac:dyDescent="0.3"/>
    <row r="64" spans="1:9" s="7" customFormat="1" ht="14" x14ac:dyDescent="0.3"/>
    <row r="65" s="7" customFormat="1" ht="14" x14ac:dyDescent="0.3"/>
    <row r="66" s="7" customFormat="1" ht="14" x14ac:dyDescent="0.3"/>
    <row r="67" s="7" customFormat="1" ht="14" x14ac:dyDescent="0.3"/>
    <row r="68" s="7" customFormat="1" ht="14" x14ac:dyDescent="0.3"/>
    <row r="69" s="7" customFormat="1" ht="14" x14ac:dyDescent="0.3"/>
    <row r="70" s="7" customFormat="1" ht="14" x14ac:dyDescent="0.3"/>
    <row r="71" s="7" customFormat="1" ht="14" x14ac:dyDescent="0.3"/>
    <row r="72" s="7" customFormat="1" ht="14" x14ac:dyDescent="0.3"/>
  </sheetData>
  <sheetProtection sheet="1" formatCells="0" formatColumns="0" formatRows="0" insertRows="0" deleteRows="0"/>
  <mergeCells count="7">
    <mergeCell ref="A1:I1"/>
    <mergeCell ref="A3:I3"/>
    <mergeCell ref="C6:E6"/>
    <mergeCell ref="G6:I6"/>
    <mergeCell ref="A2:I2"/>
    <mergeCell ref="C5:E5"/>
    <mergeCell ref="G5:I5"/>
  </mergeCells>
  <phoneticPr fontId="13" type="noConversion"/>
  <hyperlinks>
    <hyperlink ref="A7" location="SchD1" display="FUND" xr:uid="{5BCC8DBA-76C6-4E8B-8C75-239D15075FC3}"/>
    <hyperlink ref="C7" location="SchD2" display="SOURCES" xr:uid="{A5B8B48C-3CC0-43F0-AC7F-494EEAB12497}"/>
    <hyperlink ref="E7" location="SchD3" display="&lt;USES&gt;" xr:uid="{BCF902D6-7319-4D4D-9835-E73D3F017B4C}"/>
    <hyperlink ref="G7:I7" location="SchD4" display="IN" xr:uid="{324AACCC-4B39-4E5C-8231-9CEE5FAE549A}"/>
  </hyperlinks>
  <printOptions horizontalCentered="1"/>
  <pageMargins left="0.5" right="0.5" top="0.5" bottom="0.5" header="0.5" footer="0.25"/>
  <pageSetup scale="90" orientation="portrait" r:id="rId1"/>
  <headerFooter alignWithMargins="0">
    <oddFooter>&amp;L&amp;"Arial,Bold"6/23  Arizona Auditor General&amp;C&amp;"Arial,Bold"Schedule D&amp;R&amp;"Arial,Bold"Official County Budget Forms</oddFooter>
  </headerFooter>
  <rowBreaks count="1" manualBreakCount="1">
    <brk id="5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J57"/>
  <sheetViews>
    <sheetView showGridLines="0" workbookViewId="0">
      <selection sqref="A1:J1"/>
    </sheetView>
  </sheetViews>
  <sheetFormatPr defaultColWidth="8.54296875" defaultRowHeight="11.5" x14ac:dyDescent="0.25"/>
  <cols>
    <col min="1" max="1" width="2.54296875" style="1" customWidth="1"/>
    <col min="2" max="2" width="29.54296875" style="1" customWidth="1"/>
    <col min="3" max="3" width="2.54296875" style="3" customWidth="1"/>
    <col min="4" max="4" width="18.54296875" style="1" bestFit="1" customWidth="1"/>
    <col min="5" max="5" width="2.54296875" style="3" customWidth="1"/>
    <col min="6" max="6" width="17.453125" style="1" bestFit="1" customWidth="1"/>
    <col min="7" max="7" width="2.54296875" style="3" customWidth="1"/>
    <col min="8" max="8" width="18.54296875" style="1" bestFit="1" customWidth="1"/>
    <col min="9" max="9" width="2.54296875" style="3" customWidth="1"/>
    <col min="10" max="10" width="18.54296875" style="1" bestFit="1" customWidth="1"/>
    <col min="11" max="16384" width="8.54296875" style="1"/>
  </cols>
  <sheetData>
    <row r="1" spans="1:10" s="13" customFormat="1" ht="17.25" customHeight="1" x14ac:dyDescent="0.4">
      <c r="A1" s="308" t="str">
        <f>Cover!D5</f>
        <v xml:space="preserve">Select from drop-down </v>
      </c>
      <c r="B1" s="309"/>
      <c r="C1" s="309"/>
      <c r="D1" s="309"/>
      <c r="E1" s="309"/>
      <c r="F1" s="309"/>
      <c r="G1" s="309"/>
      <c r="H1" s="309"/>
      <c r="I1" s="309"/>
      <c r="J1" s="309"/>
    </row>
    <row r="2" spans="1:10" s="13" customFormat="1" ht="13.5" customHeight="1" x14ac:dyDescent="0.4">
      <c r="A2" s="308" t="s">
        <v>150</v>
      </c>
      <c r="B2" s="308"/>
      <c r="C2" s="308"/>
      <c r="D2" s="308"/>
      <c r="E2" s="308"/>
      <c r="F2" s="308"/>
      <c r="G2" s="308"/>
      <c r="H2" s="308"/>
      <c r="I2" s="308"/>
      <c r="J2" s="308"/>
    </row>
    <row r="3" spans="1:10" s="108" customFormat="1" ht="13.5" customHeight="1" x14ac:dyDescent="0.4">
      <c r="A3" s="310" t="str">
        <f>"Fiscal year " &amp;  Cover!D6</f>
        <v>Fiscal year select</v>
      </c>
      <c r="B3" s="309"/>
      <c r="C3" s="309"/>
      <c r="D3" s="309"/>
      <c r="E3" s="309"/>
      <c r="F3" s="309"/>
      <c r="G3" s="309"/>
      <c r="H3" s="309"/>
      <c r="I3" s="309"/>
      <c r="J3" s="309"/>
    </row>
    <row r="4" spans="1:10" s="31" customFormat="1" ht="9" customHeight="1" x14ac:dyDescent="0.25">
      <c r="A4" s="46"/>
      <c r="B4" s="220"/>
      <c r="C4" s="221"/>
      <c r="D4" s="220"/>
      <c r="E4" s="221"/>
      <c r="F4" s="220"/>
      <c r="G4" s="221"/>
      <c r="H4" s="220"/>
      <c r="I4" s="221"/>
      <c r="J4" s="220"/>
    </row>
    <row r="5" spans="1:10" s="7" customFormat="1" ht="60.75" customHeight="1" x14ac:dyDescent="0.3">
      <c r="B5" s="99"/>
      <c r="C5" s="8"/>
      <c r="D5" s="183" t="s">
        <v>151</v>
      </c>
      <c r="E5" s="109"/>
      <c r="F5" s="183" t="s">
        <v>152</v>
      </c>
      <c r="G5" s="109"/>
      <c r="H5" s="183" t="s">
        <v>153</v>
      </c>
      <c r="I5" s="109"/>
      <c r="J5" s="183" t="s">
        <v>154</v>
      </c>
    </row>
    <row r="6" spans="1:10" s="7" customFormat="1" ht="15.75" customHeight="1" thickBot="1" x14ac:dyDescent="0.35">
      <c r="A6" s="327" t="s">
        <v>155</v>
      </c>
      <c r="B6" s="327"/>
      <c r="C6" s="8"/>
      <c r="D6" s="110" t="e">
        <f>Cover!D6-1</f>
        <v>#VALUE!</v>
      </c>
      <c r="E6" s="109"/>
      <c r="F6" s="111" t="e">
        <f>Cover!D6-1</f>
        <v>#VALUE!</v>
      </c>
      <c r="G6" s="109"/>
      <c r="H6" s="111" t="e">
        <f>Cover!D6-1</f>
        <v>#VALUE!</v>
      </c>
      <c r="I6" s="109"/>
      <c r="J6" s="111" t="str">
        <f>Cover!D6</f>
        <v>select</v>
      </c>
    </row>
    <row r="7" spans="1:10" s="30" customFormat="1" ht="13.5" customHeight="1" thickTop="1" x14ac:dyDescent="0.25">
      <c r="A7" s="37"/>
      <c r="B7" s="37"/>
      <c r="C7" s="32"/>
      <c r="D7" s="266"/>
      <c r="E7" s="32"/>
      <c r="F7" s="266"/>
      <c r="G7" s="32"/>
      <c r="H7" s="266"/>
      <c r="I7" s="32"/>
      <c r="J7" s="266"/>
    </row>
    <row r="8" spans="1:10" s="30" customFormat="1" ht="13.5" customHeight="1" x14ac:dyDescent="0.25">
      <c r="A8" s="266" t="s">
        <v>39</v>
      </c>
      <c r="B8" s="37"/>
      <c r="C8" s="33"/>
      <c r="D8" s="36"/>
      <c r="E8" s="33"/>
      <c r="F8" s="36"/>
      <c r="G8" s="33"/>
      <c r="H8" s="36"/>
      <c r="I8" s="33"/>
      <c r="J8" s="36"/>
    </row>
    <row r="9" spans="1:10" s="30" customFormat="1" ht="13.5" customHeight="1" x14ac:dyDescent="0.25">
      <c r="A9" s="37"/>
      <c r="B9" s="47" t="s">
        <v>156</v>
      </c>
      <c r="C9" s="33" t="s">
        <v>82</v>
      </c>
      <c r="D9" s="74"/>
      <c r="E9" s="33" t="s">
        <v>82</v>
      </c>
      <c r="F9" s="74"/>
      <c r="G9" s="33" t="s">
        <v>82</v>
      </c>
      <c r="H9" s="74"/>
      <c r="I9" s="33" t="s">
        <v>82</v>
      </c>
      <c r="J9" s="74"/>
    </row>
    <row r="10" spans="1:10" s="30" customFormat="1" ht="13.5" customHeight="1" x14ac:dyDescent="0.25">
      <c r="A10" s="37"/>
      <c r="B10" s="47" t="s">
        <v>157</v>
      </c>
      <c r="C10" s="33"/>
      <c r="D10" s="74"/>
      <c r="E10" s="33"/>
      <c r="F10" s="74"/>
      <c r="G10" s="33"/>
      <c r="H10" s="74"/>
      <c r="I10" s="33"/>
      <c r="J10" s="74"/>
    </row>
    <row r="11" spans="1:10" s="30" customFormat="1" ht="13.5" customHeight="1" x14ac:dyDescent="0.25">
      <c r="A11" s="37"/>
      <c r="B11" s="87" t="s">
        <v>158</v>
      </c>
      <c r="C11" s="33"/>
      <c r="D11" s="74"/>
      <c r="E11" s="33"/>
      <c r="F11" s="74"/>
      <c r="G11" s="33"/>
      <c r="H11" s="74"/>
      <c r="I11" s="33"/>
      <c r="J11" s="74"/>
    </row>
    <row r="12" spans="1:10" s="30" customFormat="1" ht="13.5" customHeight="1" x14ac:dyDescent="0.25">
      <c r="A12" s="37"/>
      <c r="B12" s="47" t="s">
        <v>159</v>
      </c>
      <c r="C12" s="33"/>
      <c r="D12" s="74"/>
      <c r="E12" s="33"/>
      <c r="F12" s="74"/>
      <c r="G12" s="33"/>
      <c r="H12" s="74"/>
      <c r="I12" s="33"/>
      <c r="J12" s="74"/>
    </row>
    <row r="13" spans="1:10" s="30" customFormat="1" ht="13.5" customHeight="1" x14ac:dyDescent="0.25">
      <c r="A13" s="37"/>
      <c r="B13" s="47" t="s">
        <v>160</v>
      </c>
      <c r="C13" s="33"/>
      <c r="D13" s="74"/>
      <c r="E13" s="33"/>
      <c r="F13" s="74"/>
      <c r="G13" s="33"/>
      <c r="H13" s="74"/>
      <c r="I13" s="33"/>
      <c r="J13" s="74"/>
    </row>
    <row r="14" spans="1:10" s="30" customFormat="1" ht="13.5" customHeight="1" x14ac:dyDescent="0.25">
      <c r="A14" s="37"/>
      <c r="B14" s="47" t="s">
        <v>161</v>
      </c>
      <c r="C14" s="33"/>
      <c r="D14" s="74"/>
      <c r="E14" s="33"/>
      <c r="F14" s="74"/>
      <c r="G14" s="33"/>
      <c r="H14" s="74"/>
      <c r="I14" s="33"/>
      <c r="J14" s="74"/>
    </row>
    <row r="15" spans="1:10" s="30" customFormat="1" ht="13.5" customHeight="1" x14ac:dyDescent="0.25">
      <c r="A15" s="37"/>
      <c r="B15" s="47" t="s">
        <v>162</v>
      </c>
      <c r="C15" s="33"/>
      <c r="D15" s="74"/>
      <c r="E15" s="33"/>
      <c r="F15" s="74"/>
      <c r="G15" s="33"/>
      <c r="H15" s="74"/>
      <c r="I15" s="33"/>
      <c r="J15" s="74"/>
    </row>
    <row r="16" spans="1:10" s="30" customFormat="1" ht="13.5" customHeight="1" x14ac:dyDescent="0.25">
      <c r="A16" s="37"/>
      <c r="B16" s="47" t="s">
        <v>163</v>
      </c>
      <c r="C16" s="33"/>
      <c r="D16" s="74"/>
      <c r="E16" s="33"/>
      <c r="F16" s="74"/>
      <c r="G16" s="33"/>
      <c r="H16" s="74"/>
      <c r="I16" s="33"/>
      <c r="J16" s="74"/>
    </row>
    <row r="17" spans="1:10" s="30" customFormat="1" ht="13.5" customHeight="1" x14ac:dyDescent="0.25">
      <c r="A17" s="37"/>
      <c r="B17" s="47"/>
      <c r="C17" s="33"/>
      <c r="D17" s="74"/>
      <c r="E17" s="33"/>
      <c r="F17" s="74"/>
      <c r="G17" s="33"/>
      <c r="H17" s="74"/>
      <c r="I17" s="33"/>
      <c r="J17" s="74"/>
    </row>
    <row r="18" spans="1:10" s="30" customFormat="1" ht="13.5" customHeight="1" x14ac:dyDescent="0.25">
      <c r="A18" s="37"/>
      <c r="B18" s="47"/>
      <c r="C18" s="33"/>
      <c r="D18" s="74"/>
      <c r="E18" s="33"/>
      <c r="F18" s="74"/>
      <c r="G18" s="33"/>
      <c r="H18" s="74"/>
      <c r="I18" s="33"/>
      <c r="J18" s="74"/>
    </row>
    <row r="19" spans="1:10" s="30" customFormat="1" ht="13.5" customHeight="1" x14ac:dyDescent="0.25">
      <c r="A19" s="37"/>
      <c r="B19" s="47"/>
      <c r="C19" s="33"/>
      <c r="D19" s="74"/>
      <c r="E19" s="33"/>
      <c r="F19" s="74"/>
      <c r="G19" s="33"/>
      <c r="H19" s="74"/>
      <c r="I19" s="33"/>
      <c r="J19" s="74"/>
    </row>
    <row r="20" spans="1:10" s="30" customFormat="1" ht="14" x14ac:dyDescent="0.25">
      <c r="A20" s="37"/>
      <c r="B20" s="29" t="s">
        <v>127</v>
      </c>
      <c r="C20" s="33" t="s">
        <v>82</v>
      </c>
      <c r="D20" s="82">
        <f>SUM(D9:D19)</f>
        <v>0</v>
      </c>
      <c r="E20" s="33" t="s">
        <v>82</v>
      </c>
      <c r="F20" s="82">
        <f>SUM(F9:F19)</f>
        <v>0</v>
      </c>
      <c r="G20" s="33" t="s">
        <v>82</v>
      </c>
      <c r="H20" s="82">
        <f>SUM(H9:H19)</f>
        <v>0</v>
      </c>
      <c r="I20" s="33" t="s">
        <v>82</v>
      </c>
      <c r="J20" s="82">
        <f>SUM(J9:J19)</f>
        <v>0</v>
      </c>
    </row>
    <row r="21" spans="1:10" s="30" customFormat="1" ht="13.5" customHeight="1" x14ac:dyDescent="0.25">
      <c r="A21" s="37"/>
      <c r="B21" s="37"/>
      <c r="C21" s="33"/>
      <c r="D21" s="33"/>
      <c r="E21" s="33"/>
      <c r="F21" s="33"/>
      <c r="G21" s="33"/>
      <c r="H21" s="33"/>
      <c r="I21" s="33"/>
      <c r="J21" s="33"/>
    </row>
    <row r="22" spans="1:10" s="30" customFormat="1" ht="13.5" customHeight="1" x14ac:dyDescent="0.25">
      <c r="A22" s="266" t="s">
        <v>130</v>
      </c>
      <c r="B22" s="37"/>
      <c r="C22" s="33"/>
      <c r="D22" s="33"/>
      <c r="E22" s="33"/>
      <c r="F22" s="33"/>
      <c r="G22" s="33"/>
      <c r="H22" s="33"/>
      <c r="I22" s="33"/>
      <c r="J22" s="33"/>
    </row>
    <row r="23" spans="1:10" s="30" customFormat="1" ht="13.5" customHeight="1" x14ac:dyDescent="0.25">
      <c r="A23" s="37"/>
      <c r="B23" s="47" t="s">
        <v>163</v>
      </c>
      <c r="C23" s="33" t="s">
        <v>82</v>
      </c>
      <c r="D23" s="74"/>
      <c r="E23" s="33" t="s">
        <v>82</v>
      </c>
      <c r="F23" s="74"/>
      <c r="G23" s="33" t="s">
        <v>82</v>
      </c>
      <c r="H23" s="74"/>
      <c r="I23" s="33" t="s">
        <v>82</v>
      </c>
      <c r="J23" s="74"/>
    </row>
    <row r="24" spans="1:10" s="30" customFormat="1" ht="13.5" customHeight="1" x14ac:dyDescent="0.25">
      <c r="A24" s="37"/>
      <c r="B24" s="47"/>
      <c r="C24" s="33"/>
      <c r="D24" s="74"/>
      <c r="E24" s="33"/>
      <c r="F24" s="74"/>
      <c r="G24" s="33"/>
      <c r="H24" s="74"/>
      <c r="I24" s="33"/>
      <c r="J24" s="74"/>
    </row>
    <row r="25" spans="1:10" s="30" customFormat="1" ht="13.5" customHeight="1" x14ac:dyDescent="0.25">
      <c r="A25" s="37"/>
      <c r="B25" s="47"/>
      <c r="C25" s="33"/>
      <c r="D25" s="74"/>
      <c r="E25" s="33"/>
      <c r="F25" s="74"/>
      <c r="G25" s="33"/>
      <c r="H25" s="74"/>
      <c r="I25" s="33"/>
      <c r="J25" s="74"/>
    </row>
    <row r="26" spans="1:10" s="30" customFormat="1" ht="14" x14ac:dyDescent="0.25">
      <c r="A26" s="37"/>
      <c r="B26" s="29" t="s">
        <v>133</v>
      </c>
      <c r="C26" s="33" t="s">
        <v>82</v>
      </c>
      <c r="D26" s="82">
        <f>SUM(D23:D25)</f>
        <v>0</v>
      </c>
      <c r="E26" s="33" t="s">
        <v>82</v>
      </c>
      <c r="F26" s="82">
        <f>SUM(F23:F25)</f>
        <v>0</v>
      </c>
      <c r="G26" s="33" t="s">
        <v>82</v>
      </c>
      <c r="H26" s="82">
        <f>SUM(H23:H25)</f>
        <v>0</v>
      </c>
      <c r="I26" s="33" t="s">
        <v>82</v>
      </c>
      <c r="J26" s="82">
        <f>SUM(J23:J25)</f>
        <v>0</v>
      </c>
    </row>
    <row r="27" spans="1:10" s="30" customFormat="1" ht="13.5" customHeight="1" x14ac:dyDescent="0.25">
      <c r="A27" s="37"/>
      <c r="B27" s="37"/>
      <c r="C27" s="33"/>
      <c r="D27" s="33"/>
      <c r="E27" s="33"/>
      <c r="F27" s="33"/>
      <c r="G27" s="33"/>
      <c r="H27" s="33"/>
      <c r="I27" s="33"/>
      <c r="J27" s="33"/>
    </row>
    <row r="28" spans="1:10" s="30" customFormat="1" ht="13.5" customHeight="1" x14ac:dyDescent="0.25">
      <c r="A28" s="266" t="s">
        <v>134</v>
      </c>
      <c r="B28" s="37"/>
      <c r="C28" s="33"/>
      <c r="D28" s="33"/>
      <c r="E28" s="33"/>
      <c r="F28" s="33"/>
      <c r="G28" s="33"/>
      <c r="H28" s="33"/>
      <c r="I28" s="33"/>
      <c r="J28" s="33"/>
    </row>
    <row r="29" spans="1:10" s="30" customFormat="1" ht="13.5" customHeight="1" x14ac:dyDescent="0.25">
      <c r="A29" s="37"/>
      <c r="B29" s="47" t="s">
        <v>163</v>
      </c>
      <c r="C29" s="33" t="s">
        <v>82</v>
      </c>
      <c r="D29" s="61"/>
      <c r="E29" s="33" t="s">
        <v>82</v>
      </c>
      <c r="F29" s="61"/>
      <c r="G29" s="33" t="s">
        <v>82</v>
      </c>
      <c r="H29" s="61"/>
      <c r="I29" s="33" t="s">
        <v>82</v>
      </c>
      <c r="J29" s="61"/>
    </row>
    <row r="30" spans="1:10" s="30" customFormat="1" ht="13.5" customHeight="1" x14ac:dyDescent="0.25">
      <c r="A30" s="37"/>
      <c r="B30" s="47"/>
      <c r="C30" s="33"/>
      <c r="D30" s="61"/>
      <c r="E30" s="33"/>
      <c r="F30" s="61"/>
      <c r="G30" s="33"/>
      <c r="H30" s="61"/>
      <c r="I30" s="33"/>
      <c r="J30" s="61"/>
    </row>
    <row r="31" spans="1:10" s="30" customFormat="1" ht="13.5" customHeight="1" x14ac:dyDescent="0.25">
      <c r="A31" s="37"/>
      <c r="B31" s="47"/>
      <c r="C31" s="33"/>
      <c r="D31" s="61"/>
      <c r="E31" s="33"/>
      <c r="F31" s="61"/>
      <c r="G31" s="33"/>
      <c r="H31" s="61"/>
      <c r="I31" s="33"/>
      <c r="J31" s="61"/>
    </row>
    <row r="32" spans="1:10" s="30" customFormat="1" ht="14" x14ac:dyDescent="0.25">
      <c r="A32" s="37"/>
      <c r="B32" s="29" t="s">
        <v>135</v>
      </c>
      <c r="C32" s="33" t="s">
        <v>82</v>
      </c>
      <c r="D32" s="82">
        <f>SUM(D29:D31)</f>
        <v>0</v>
      </c>
      <c r="E32" s="33" t="s">
        <v>82</v>
      </c>
      <c r="F32" s="82">
        <f>SUM(F29:F31)</f>
        <v>0</v>
      </c>
      <c r="G32" s="33" t="s">
        <v>82</v>
      </c>
      <c r="H32" s="82">
        <f>SUM(H29:H31)</f>
        <v>0</v>
      </c>
      <c r="I32" s="33" t="s">
        <v>82</v>
      </c>
      <c r="J32" s="82">
        <f>SUM(J29:J31)</f>
        <v>0</v>
      </c>
    </row>
    <row r="33" spans="1:10" s="30" customFormat="1" ht="13.5" customHeight="1" x14ac:dyDescent="0.25">
      <c r="A33" s="37"/>
      <c r="B33" s="37"/>
      <c r="C33" s="33"/>
      <c r="D33" s="33"/>
      <c r="E33" s="33"/>
      <c r="F33" s="33"/>
      <c r="G33" s="33"/>
      <c r="H33" s="33"/>
      <c r="I33" s="33"/>
      <c r="J33" s="33"/>
    </row>
    <row r="34" spans="1:10" s="30" customFormat="1" ht="13.5" customHeight="1" x14ac:dyDescent="0.25">
      <c r="A34" s="266" t="s">
        <v>136</v>
      </c>
      <c r="B34" s="37"/>
      <c r="C34" s="33"/>
      <c r="D34" s="33"/>
      <c r="E34" s="33"/>
      <c r="F34" s="33"/>
      <c r="G34" s="33"/>
      <c r="H34" s="33"/>
      <c r="I34" s="33"/>
      <c r="J34" s="33"/>
    </row>
    <row r="35" spans="1:10" s="30" customFormat="1" ht="13.5" customHeight="1" x14ac:dyDescent="0.25">
      <c r="A35" s="37"/>
      <c r="B35" s="47" t="s">
        <v>163</v>
      </c>
      <c r="C35" s="33" t="s">
        <v>82</v>
      </c>
      <c r="D35" s="74"/>
      <c r="E35" s="33" t="s">
        <v>82</v>
      </c>
      <c r="F35" s="74"/>
      <c r="G35" s="33" t="s">
        <v>82</v>
      </c>
      <c r="H35" s="74"/>
      <c r="I35" s="33" t="s">
        <v>82</v>
      </c>
      <c r="J35" s="74"/>
    </row>
    <row r="36" spans="1:10" s="30" customFormat="1" ht="13.5" customHeight="1" x14ac:dyDescent="0.25">
      <c r="A36" s="37"/>
      <c r="B36" s="47"/>
      <c r="C36" s="33"/>
      <c r="D36" s="74"/>
      <c r="E36" s="33"/>
      <c r="F36" s="74"/>
      <c r="G36" s="33"/>
      <c r="H36" s="74"/>
      <c r="I36" s="33"/>
      <c r="J36" s="74"/>
    </row>
    <row r="37" spans="1:10" s="30" customFormat="1" ht="13.5" customHeight="1" x14ac:dyDescent="0.25">
      <c r="A37" s="37"/>
      <c r="B37" s="47"/>
      <c r="C37" s="33"/>
      <c r="D37" s="74"/>
      <c r="E37" s="33"/>
      <c r="F37" s="74"/>
      <c r="G37" s="33"/>
      <c r="H37" s="74"/>
      <c r="I37" s="33"/>
      <c r="J37" s="74"/>
    </row>
    <row r="38" spans="1:10" s="30" customFormat="1" ht="14" x14ac:dyDescent="0.25">
      <c r="A38" s="37"/>
      <c r="B38" s="29" t="s">
        <v>137</v>
      </c>
      <c r="C38" s="33" t="s">
        <v>82</v>
      </c>
      <c r="D38" s="82">
        <f>SUM(D35:D37)</f>
        <v>0</v>
      </c>
      <c r="E38" s="33" t="s">
        <v>82</v>
      </c>
      <c r="F38" s="82">
        <f>SUM(F35:F37)</f>
        <v>0</v>
      </c>
      <c r="G38" s="33" t="s">
        <v>82</v>
      </c>
      <c r="H38" s="82">
        <f>SUM(H35:H37)</f>
        <v>0</v>
      </c>
      <c r="I38" s="33" t="s">
        <v>82</v>
      </c>
      <c r="J38" s="82">
        <f>SUM(J35:J37)</f>
        <v>0</v>
      </c>
    </row>
    <row r="39" spans="1:10" s="30" customFormat="1" ht="13.5" customHeight="1" x14ac:dyDescent="0.25">
      <c r="A39" s="37"/>
      <c r="B39" s="29"/>
      <c r="C39" s="33"/>
      <c r="D39" s="33"/>
      <c r="E39" s="33"/>
      <c r="F39" s="33"/>
      <c r="G39" s="33"/>
      <c r="H39" s="33"/>
      <c r="I39" s="33"/>
      <c r="J39" s="33"/>
    </row>
    <row r="40" spans="1:10" s="30" customFormat="1" ht="13.5" customHeight="1" x14ac:dyDescent="0.25">
      <c r="A40" s="266" t="s">
        <v>138</v>
      </c>
      <c r="B40" s="29"/>
      <c r="C40" s="33"/>
      <c r="D40" s="33"/>
      <c r="E40" s="33"/>
      <c r="F40" s="33"/>
      <c r="G40" s="33"/>
      <c r="H40" s="33"/>
      <c r="I40" s="33"/>
      <c r="J40" s="33"/>
    </row>
    <row r="41" spans="1:10" s="30" customFormat="1" ht="13.5" customHeight="1" x14ac:dyDescent="0.25">
      <c r="A41" s="37"/>
      <c r="B41" s="47" t="s">
        <v>163</v>
      </c>
      <c r="C41" s="33" t="s">
        <v>82</v>
      </c>
      <c r="D41" s="74"/>
      <c r="E41" s="33" t="s">
        <v>82</v>
      </c>
      <c r="F41" s="74"/>
      <c r="G41" s="33" t="s">
        <v>82</v>
      </c>
      <c r="H41" s="74"/>
      <c r="I41" s="33" t="s">
        <v>82</v>
      </c>
      <c r="J41" s="74"/>
    </row>
    <row r="42" spans="1:10" s="30" customFormat="1" ht="13.5" customHeight="1" x14ac:dyDescent="0.25">
      <c r="A42" s="37"/>
      <c r="B42" s="47"/>
      <c r="C42" s="33"/>
      <c r="D42" s="74"/>
      <c r="E42" s="33"/>
      <c r="F42" s="74"/>
      <c r="G42" s="33"/>
      <c r="H42" s="74"/>
      <c r="I42" s="33"/>
      <c r="J42" s="74"/>
    </row>
    <row r="43" spans="1:10" s="30" customFormat="1" ht="13.5" customHeight="1" x14ac:dyDescent="0.25">
      <c r="A43" s="37"/>
      <c r="B43" s="47"/>
      <c r="C43" s="33"/>
      <c r="D43" s="74"/>
      <c r="E43" s="33"/>
      <c r="F43" s="74"/>
      <c r="G43" s="33"/>
      <c r="H43" s="74"/>
      <c r="I43" s="33"/>
      <c r="J43" s="74"/>
    </row>
    <row r="44" spans="1:10" s="30" customFormat="1" ht="14" x14ac:dyDescent="0.25">
      <c r="A44" s="37"/>
      <c r="B44" s="29" t="s">
        <v>139</v>
      </c>
      <c r="C44" s="33" t="s">
        <v>82</v>
      </c>
      <c r="D44" s="82">
        <f>SUM(D41:D43)</f>
        <v>0</v>
      </c>
      <c r="E44" s="33" t="s">
        <v>82</v>
      </c>
      <c r="F44" s="82">
        <f>SUM(F41:F43)</f>
        <v>0</v>
      </c>
      <c r="G44" s="33" t="s">
        <v>82</v>
      </c>
      <c r="H44" s="82">
        <f>SUM(H41:H43)</f>
        <v>0</v>
      </c>
      <c r="I44" s="33" t="s">
        <v>82</v>
      </c>
      <c r="J44" s="82">
        <f>SUM(J41:J43)</f>
        <v>0</v>
      </c>
    </row>
    <row r="45" spans="1:10" s="30" customFormat="1" ht="13.5" customHeight="1" x14ac:dyDescent="0.25">
      <c r="A45" s="37"/>
      <c r="B45" s="48"/>
      <c r="C45" s="33"/>
      <c r="D45" s="33"/>
      <c r="E45" s="33"/>
      <c r="F45" s="33"/>
      <c r="G45" s="33"/>
      <c r="H45" s="33"/>
      <c r="I45" s="33"/>
      <c r="J45" s="33"/>
    </row>
    <row r="46" spans="1:10" s="30" customFormat="1" ht="13.5" customHeight="1" x14ac:dyDescent="0.25">
      <c r="A46" s="266" t="s">
        <v>44</v>
      </c>
      <c r="B46" s="37"/>
      <c r="C46" s="33"/>
      <c r="D46" s="33"/>
      <c r="E46" s="33"/>
      <c r="F46" s="33"/>
      <c r="G46" s="33"/>
      <c r="H46" s="33"/>
      <c r="I46" s="33"/>
      <c r="J46" s="33"/>
    </row>
    <row r="47" spans="1:10" s="30" customFormat="1" ht="13.5" customHeight="1" x14ac:dyDescent="0.25">
      <c r="A47" s="37"/>
      <c r="B47" s="47" t="s">
        <v>163</v>
      </c>
      <c r="C47" s="33" t="s">
        <v>82</v>
      </c>
      <c r="D47" s="74"/>
      <c r="E47" s="33" t="s">
        <v>82</v>
      </c>
      <c r="F47" s="74"/>
      <c r="G47" s="33" t="s">
        <v>82</v>
      </c>
      <c r="H47" s="74"/>
      <c r="I47" s="33" t="s">
        <v>82</v>
      </c>
      <c r="J47" s="74"/>
    </row>
    <row r="48" spans="1:10" s="30" customFormat="1" ht="13.5" customHeight="1" x14ac:dyDescent="0.25">
      <c r="A48" s="37"/>
      <c r="B48" s="47"/>
      <c r="C48" s="33"/>
      <c r="D48" s="74"/>
      <c r="E48" s="33"/>
      <c r="F48" s="74"/>
      <c r="G48" s="33"/>
      <c r="H48" s="74"/>
      <c r="I48" s="33"/>
      <c r="J48" s="74"/>
    </row>
    <row r="49" spans="1:10" s="30" customFormat="1" ht="13.5" customHeight="1" x14ac:dyDescent="0.25">
      <c r="A49" s="37"/>
      <c r="B49" s="47"/>
      <c r="C49" s="33"/>
      <c r="D49" s="74"/>
      <c r="E49" s="33"/>
      <c r="F49" s="74"/>
      <c r="G49" s="33"/>
      <c r="H49" s="74"/>
      <c r="I49" s="33"/>
      <c r="J49" s="74"/>
    </row>
    <row r="50" spans="1:10" s="30" customFormat="1" ht="14" x14ac:dyDescent="0.25">
      <c r="A50" s="37"/>
      <c r="B50" s="29" t="s">
        <v>140</v>
      </c>
      <c r="C50" s="33" t="s">
        <v>82</v>
      </c>
      <c r="D50" s="82">
        <f>SUM(D47:D49)</f>
        <v>0</v>
      </c>
      <c r="E50" s="33" t="s">
        <v>82</v>
      </c>
      <c r="F50" s="82">
        <f>SUM(F47:F49)</f>
        <v>0</v>
      </c>
      <c r="G50" s="33" t="s">
        <v>82</v>
      </c>
      <c r="H50" s="82">
        <f>SUM(H47:H49)</f>
        <v>0</v>
      </c>
      <c r="I50" s="33" t="s">
        <v>82</v>
      </c>
      <c r="J50" s="82">
        <f>SUM(J47:J49)</f>
        <v>0</v>
      </c>
    </row>
    <row r="51" spans="1:10" s="30" customFormat="1" ht="13.5" customHeight="1" x14ac:dyDescent="0.25">
      <c r="A51" s="37"/>
      <c r="B51" s="37"/>
      <c r="C51" s="33"/>
      <c r="D51" s="33"/>
      <c r="E51" s="33"/>
      <c r="F51" s="33"/>
      <c r="G51" s="33"/>
      <c r="H51" s="33"/>
      <c r="I51" s="33"/>
      <c r="J51" s="33"/>
    </row>
    <row r="52" spans="1:10" s="30" customFormat="1" ht="13.5" customHeight="1" x14ac:dyDescent="0.25">
      <c r="A52" s="37"/>
      <c r="B52" s="29"/>
      <c r="C52" s="33"/>
      <c r="D52" s="33"/>
      <c r="E52" s="33"/>
      <c r="F52" s="33"/>
      <c r="G52" s="33"/>
      <c r="H52" s="33"/>
      <c r="I52" s="33"/>
      <c r="J52" s="33"/>
    </row>
    <row r="53" spans="1:10" s="30" customFormat="1" ht="14.5" thickBot="1" x14ac:dyDescent="0.3">
      <c r="A53" s="37"/>
      <c r="B53" s="29" t="s">
        <v>45</v>
      </c>
      <c r="C53" s="33" t="s">
        <v>82</v>
      </c>
      <c r="D53" s="81">
        <f>D20+D26+D32+D38+D44+D50</f>
        <v>0</v>
      </c>
      <c r="E53" s="33" t="s">
        <v>82</v>
      </c>
      <c r="F53" s="81">
        <f>F20+F26+F32+F38+F44+F50</f>
        <v>0</v>
      </c>
      <c r="G53" s="33" t="s">
        <v>82</v>
      </c>
      <c r="H53" s="81">
        <f>H20+H26+H32+H38+H44+H50</f>
        <v>0</v>
      </c>
      <c r="I53" s="33" t="s">
        <v>82</v>
      </c>
      <c r="J53" s="81">
        <f>J20+J26+J32+J38+J44+J50</f>
        <v>0</v>
      </c>
    </row>
    <row r="54" spans="1:10" s="7" customFormat="1" ht="14.5" thickTop="1" x14ac:dyDescent="0.3">
      <c r="A54" s="5"/>
      <c r="B54" s="9"/>
      <c r="C54" s="6"/>
      <c r="D54" s="21"/>
      <c r="E54" s="6"/>
      <c r="F54" s="21"/>
      <c r="G54" s="6"/>
      <c r="H54" s="21"/>
      <c r="I54" s="6"/>
      <c r="J54" s="21"/>
    </row>
    <row r="55" spans="1:10" s="7" customFormat="1" ht="37.5" customHeight="1" x14ac:dyDescent="0.3">
      <c r="A55" s="264" t="s">
        <v>73</v>
      </c>
      <c r="B55" s="326" t="s">
        <v>164</v>
      </c>
      <c r="C55" s="326"/>
      <c r="D55" s="326"/>
      <c r="E55" s="326"/>
      <c r="F55" s="326"/>
      <c r="G55" s="326"/>
      <c r="H55" s="326"/>
      <c r="I55" s="326"/>
      <c r="J55" s="326"/>
    </row>
    <row r="56" spans="1:10" s="7" customFormat="1" ht="14" x14ac:dyDescent="0.3">
      <c r="A56" s="15" t="s">
        <v>165</v>
      </c>
      <c r="C56" s="5"/>
      <c r="D56" s="17"/>
      <c r="E56" s="5"/>
      <c r="F56" s="17"/>
      <c r="G56" s="5"/>
      <c r="H56" s="17"/>
      <c r="I56" s="5"/>
      <c r="J56" s="17"/>
    </row>
    <row r="57" spans="1:10" ht="15.5" x14ac:dyDescent="0.35">
      <c r="A57" s="14"/>
      <c r="B57" s="14"/>
      <c r="C57" s="14"/>
      <c r="D57" s="14"/>
      <c r="E57" s="14"/>
      <c r="F57" s="14"/>
      <c r="G57" s="14"/>
      <c r="H57" s="14"/>
      <c r="I57" s="14"/>
      <c r="J57" s="14"/>
    </row>
  </sheetData>
  <sheetProtection sheet="1" formatCells="0" formatColumns="0" formatRows="0" insertRows="0" deleteRows="0"/>
  <mergeCells count="5">
    <mergeCell ref="A1:J1"/>
    <mergeCell ref="A3:J3"/>
    <mergeCell ref="A2:J2"/>
    <mergeCell ref="B55:J55"/>
    <mergeCell ref="A6:B6"/>
  </mergeCells>
  <phoneticPr fontId="13" type="noConversion"/>
  <hyperlinks>
    <hyperlink ref="A6:B6" location="SchE1" display="FUND/DEPARTMENT" xr:uid="{041D064A-5336-4CE6-96E0-1646C74CF0B9}"/>
    <hyperlink ref="D5" location="SchE2" display="SchE2" xr:uid="{9E4FB078-D6F5-445B-A826-443291E9F764}"/>
    <hyperlink ref="F5" location="SchE3" display="SchE3" xr:uid="{44BBE384-227C-4DD7-B317-9A301EEEE821}"/>
    <hyperlink ref="H5" location="SchE4" display="SchE4" xr:uid="{5407168F-34EB-4B90-B894-9FECCBA5D26A}"/>
    <hyperlink ref="J5" location="SchE5" display="SchE5" xr:uid="{F93C3EF5-6BCD-424A-A830-6DE0B0C44C06}"/>
  </hyperlinks>
  <printOptions horizontalCentered="1"/>
  <pageMargins left="0.5" right="0.5" top="0.5" bottom="0.5" header="0.5" footer="0.25"/>
  <pageSetup scale="84" orientation="portrait" r:id="rId1"/>
  <headerFooter alignWithMargins="0">
    <oddFooter>&amp;L&amp;"Arial,Bold"6/23  Arizona Auditor General&amp;C&amp;"Arial,Bold"Schedule E&amp;R&amp;"Arial,Bold"Official County Budget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B9EE1ED662A9448DA410698F3E5760" ma:contentTypeVersion="6" ma:contentTypeDescription="Create a new document." ma:contentTypeScope="" ma:versionID="4944652fa5a7f81f7b55f660440fffac">
  <xsd:schema xmlns:xsd="http://www.w3.org/2001/XMLSchema" xmlns:xs="http://www.w3.org/2001/XMLSchema" xmlns:p="http://schemas.microsoft.com/office/2006/metadata/properties" xmlns:ns2="32d699d8-57a6-4fd7-92dd-e679e09086e6" xmlns:ns3="ffcdc2e4-c8f2-4bf7-ab1d-ea300bde3fd8" targetNamespace="http://schemas.microsoft.com/office/2006/metadata/properties" ma:root="true" ma:fieldsID="9e0c0a4c6f776e06f044f0ac5169d2ed" ns2:_="" ns3:_="">
    <xsd:import namespace="32d699d8-57a6-4fd7-92dd-e679e09086e6"/>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699d8-57a6-4fd7-92dd-e679e0908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85EF9A-844F-4D4B-B55A-46477D146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d699d8-57a6-4fd7-92dd-e679e09086e6"/>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CF03D4-1346-4813-9244-6C47AA250868}">
  <ds:schemaRefs>
    <ds:schemaRef ds:uri="http://purl.org/dc/elements/1.1/"/>
    <ds:schemaRef ds:uri="http://schemas.microsoft.com/office/2006/documentManagement/types"/>
    <ds:schemaRef ds:uri="32d699d8-57a6-4fd7-92dd-e679e09086e6"/>
    <ds:schemaRef ds:uri="http://www.w3.org/XML/1998/namespace"/>
    <ds:schemaRef ds:uri="ffcdc2e4-c8f2-4bf7-ab1d-ea300bde3fd8"/>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9055894-4438-4E1E-A4E4-1C167221F72E}">
  <ds:schemaRefs>
    <ds:schemaRef ds:uri="http://schemas.microsoft.com/office/2006/metadata/longProperties"/>
  </ds:schemaRefs>
</ds:datastoreItem>
</file>

<file path=customXml/itemProps4.xml><?xml version="1.0" encoding="utf-8"?>
<ds:datastoreItem xmlns:ds="http://schemas.openxmlformats.org/officeDocument/2006/customXml" ds:itemID="{8D9FE91C-86E1-4D1F-8325-5ADD1197D8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96</vt:i4>
      </vt:variant>
    </vt:vector>
  </HeadingPairs>
  <TitlesOfParts>
    <vt:vector size="108" baseType="lpstr">
      <vt:lpstr>Cover</vt:lpstr>
      <vt:lpstr>Title Page</vt:lpstr>
      <vt:lpstr>Table of Contents</vt:lpstr>
      <vt:lpstr>Resolution</vt:lpstr>
      <vt:lpstr>Schedule A</vt:lpstr>
      <vt:lpstr>Schedule B</vt:lpstr>
      <vt:lpstr>Schedule C</vt:lpstr>
      <vt:lpstr>Schedule D</vt:lpstr>
      <vt:lpstr>Schedule E</vt:lpstr>
      <vt:lpstr>Schedule F</vt:lpstr>
      <vt:lpstr>Schedule G</vt:lpstr>
      <vt:lpstr>Instructions</vt:lpstr>
      <vt:lpstr>Instructions!_Hlk510620005</vt:lpstr>
      <vt:lpstr>Expenditures_Expenses_by_Department</vt:lpstr>
      <vt:lpstr>Expenditures_Expenses_by_Fund</vt:lpstr>
      <vt:lpstr>Full_Time_Employees_and_Personnel_Compensation</vt:lpstr>
      <vt:lpstr>GeneralInstructions</vt:lpstr>
      <vt:lpstr>InstructionsInstructions</vt:lpstr>
      <vt:lpstr>Other_Financing_Sources__Uses__and_Interfund_Transfers</vt:lpstr>
      <vt:lpstr>Instructions!Print_Area</vt:lpstr>
      <vt:lpstr>'Schedule B'!Print_Area</vt:lpstr>
      <vt:lpstr>'Schedule C'!Print_Area</vt:lpstr>
      <vt:lpstr>'Schedule D'!Print_Area</vt:lpstr>
      <vt:lpstr>'Schedule E'!Print_Area</vt:lpstr>
      <vt:lpstr>'Schedule F'!Print_Area</vt:lpstr>
      <vt:lpstr>'Schedule G'!Print_Area</vt:lpstr>
      <vt:lpstr>Instructions!Print_Titles</vt:lpstr>
      <vt:lpstr>'Schedule C'!Print_Titles</vt:lpstr>
      <vt:lpstr>'Schedule D'!Print_Titles</vt:lpstr>
      <vt:lpstr>'Schedule G'!Print_Titles</vt:lpstr>
      <vt:lpstr>ResoluClosing</vt:lpstr>
      <vt:lpstr>ResoluPara1</vt:lpstr>
      <vt:lpstr>ResoluPara2</vt:lpstr>
      <vt:lpstr>ResoluPara3</vt:lpstr>
      <vt:lpstr>ResoluPara5</vt:lpstr>
      <vt:lpstr>ResoluPara6</vt:lpstr>
      <vt:lpstr>Resolution_for_the_Adoption_of_the_Budget</vt:lpstr>
      <vt:lpstr>ResolutionGeneral</vt:lpstr>
      <vt:lpstr>Revenues_Other_Than_Property_Taxes</vt:lpstr>
      <vt:lpstr>SchA5A1</vt:lpstr>
      <vt:lpstr>SchAacutalexpCY</vt:lpstr>
      <vt:lpstr>SchAAdoptedBudExp</vt:lpstr>
      <vt:lpstr>SchAbudExpBY</vt:lpstr>
      <vt:lpstr>SchAestRevnotTaxBY</vt:lpstr>
      <vt:lpstr>SchAExpLimCom1</vt:lpstr>
      <vt:lpstr>SchAExpLimCom2</vt:lpstr>
      <vt:lpstr>SchAExpLimCom3</vt:lpstr>
      <vt:lpstr>SchAExpLimCom4</vt:lpstr>
      <vt:lpstr>SchAExpLimCom5</vt:lpstr>
      <vt:lpstr>SchAExpLimCom6</vt:lpstr>
      <vt:lpstr>SchAfundNPjuly1</vt:lpstr>
      <vt:lpstr>SchAinterfunTransferBY</vt:lpstr>
      <vt:lpstr>SchALine_1</vt:lpstr>
      <vt:lpstr>SchAotherFinSourcUseBY</vt:lpstr>
      <vt:lpstr>SchAprimaryProptax</vt:lpstr>
      <vt:lpstr>SchAreductionNotAvailable</vt:lpstr>
      <vt:lpstr>SchAsecondaryPropTax</vt:lpstr>
      <vt:lpstr>SchAtitle</vt:lpstr>
      <vt:lpstr>SchAtotalFinReAvaBY</vt:lpstr>
      <vt:lpstr>SchB3A</vt:lpstr>
      <vt:lpstr>SchB3B</vt:lpstr>
      <vt:lpstr>SchB3C</vt:lpstr>
      <vt:lpstr>SchB4A1</vt:lpstr>
      <vt:lpstr>SchB4B1</vt:lpstr>
      <vt:lpstr>SchB4C</vt:lpstr>
      <vt:lpstr>SchB51</vt:lpstr>
      <vt:lpstr>SchB5B</vt:lpstr>
      <vt:lpstr>SchBPropertyTax1</vt:lpstr>
      <vt:lpstr>SchBPropertyTax2</vt:lpstr>
      <vt:lpstr>SchC1</vt:lpstr>
      <vt:lpstr>SchC2</vt:lpstr>
      <vt:lpstr>SchC3</vt:lpstr>
      <vt:lpstr>SchC4</vt:lpstr>
      <vt:lpstr>SchCtitle</vt:lpstr>
      <vt:lpstr>SchD1</vt:lpstr>
      <vt:lpstr>SchD2</vt:lpstr>
      <vt:lpstr>SchD3</vt:lpstr>
      <vt:lpstr>SchD4</vt:lpstr>
      <vt:lpstr>SchDtitle</vt:lpstr>
      <vt:lpstr>SchE1</vt:lpstr>
      <vt:lpstr>SchE2</vt:lpstr>
      <vt:lpstr>SchE3</vt:lpstr>
      <vt:lpstr>SchE4</vt:lpstr>
      <vt:lpstr>SchE5</vt:lpstr>
      <vt:lpstr>SCHEDULEB</vt:lpstr>
      <vt:lpstr>SCHEDULEC</vt:lpstr>
      <vt:lpstr>SCHEDULED</vt:lpstr>
      <vt:lpstr>'Schedule F'!SCHEDULEE</vt:lpstr>
      <vt:lpstr>'Schedule G'!SCHEDULEE</vt:lpstr>
      <vt:lpstr>SCHEDULEE</vt:lpstr>
      <vt:lpstr>ScheF1</vt:lpstr>
      <vt:lpstr>ScheF2</vt:lpstr>
      <vt:lpstr>ScheF3</vt:lpstr>
      <vt:lpstr>ScheF4</vt:lpstr>
      <vt:lpstr>ScheF5</vt:lpstr>
      <vt:lpstr>ScheFtitle</vt:lpstr>
      <vt:lpstr>ScheG1</vt:lpstr>
      <vt:lpstr>ScheG2</vt:lpstr>
      <vt:lpstr>ScheG3</vt:lpstr>
      <vt:lpstr>ScheG4</vt:lpstr>
      <vt:lpstr>ScheG5</vt:lpstr>
      <vt:lpstr>ScheG6</vt:lpstr>
      <vt:lpstr>ScheG7</vt:lpstr>
      <vt:lpstr>ScheGtitle</vt:lpstr>
      <vt:lpstr>SchF1</vt:lpstr>
      <vt:lpstr>SchFtitle</vt:lpstr>
      <vt:lpstr>Summary_Schedule_of_Estimated_Revenues_and_Expenditures_Expenses</vt:lpstr>
      <vt:lpstr>Tax_Levy_and_Tax_Rate_Information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Whitaker</dc:creator>
  <cp:keywords/>
  <dc:description/>
  <cp:lastModifiedBy>Paula Gustafson</cp:lastModifiedBy>
  <cp:revision/>
  <cp:lastPrinted>2025-04-29T03:05:18Z</cp:lastPrinted>
  <dcterms:created xsi:type="dcterms:W3CDTF">2013-04-11T20:37:45Z</dcterms:created>
  <dcterms:modified xsi:type="dcterms:W3CDTF">2025-04-29T15:51:31Z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0x01010013B9EE1ED662A9448DA410698F3E5760</vt:lpwstr>
  </property>
</Properties>
</file>